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480" windowHeight="9210" activeTab="2"/>
  </bookViews>
  <sheets>
    <sheet name="งบทดลอง" sheetId="1" r:id="rId1"/>
    <sheet name="หมายเหตุ1" sheetId="2" r:id="rId2"/>
    <sheet name="งบรับ-จ่ายเงินสด" sheetId="3" r:id="rId3"/>
  </sheets>
  <definedNames/>
  <calcPr fullCalcOnLoad="1"/>
</workbook>
</file>

<file path=xl/sharedStrings.xml><?xml version="1.0" encoding="utf-8"?>
<sst xmlns="http://schemas.openxmlformats.org/spreadsheetml/2006/main" count="219" uniqueCount="145">
  <si>
    <t>องค์การบริหารส่วนตำบลช่องสามหมอ  อำเภอคอนสวรรค์  จังหวัดชัยภูมิ</t>
  </si>
  <si>
    <t xml:space="preserve">งบทดลอง </t>
  </si>
  <si>
    <t>ชื่อบัญชี</t>
  </si>
  <si>
    <t>รหัสบัญชี</t>
  </si>
  <si>
    <t>เดบิต</t>
  </si>
  <si>
    <t>เครดิต</t>
  </si>
  <si>
    <t>เงินสด</t>
  </si>
  <si>
    <t>010</t>
  </si>
  <si>
    <t>เงินฝากธนาคาร  ธกส.สาขาคอนสวรรค์</t>
  </si>
  <si>
    <t>*  ประภทออมทรัพย์</t>
  </si>
  <si>
    <t>022</t>
  </si>
  <si>
    <t>*  ประเภทออมทรัพย์  2 (เศรษฐกิจชุมชน)</t>
  </si>
  <si>
    <t>*  ประเภทออมทรัพย์  3 (โครงการถ่ายโอนฯ )</t>
  </si>
  <si>
    <t>*  ประเภทเงินฝากประจำ</t>
  </si>
  <si>
    <t>023</t>
  </si>
  <si>
    <t>เงินฝากธนาคารกรุงไทย /ชัยภูมิ  ประเภทกระแสรายวัน</t>
  </si>
  <si>
    <t>021</t>
  </si>
  <si>
    <t>เงินฝากธนาคาร ออมสิน สาขา แก้งคร้อ ประเภทออมทรัพย์</t>
  </si>
  <si>
    <t>เงินขาดบัญชี</t>
  </si>
  <si>
    <t>091</t>
  </si>
  <si>
    <t>ลูกหนี้เงินยืมเงินงบประมาณ</t>
  </si>
  <si>
    <t>090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</si>
  <si>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</si>
  <si>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</si>
  <si>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</si>
  <si>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</si>
  <si>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</si>
  <si>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</si>
  <si>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</si>
  <si>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</si>
  <si>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</si>
  <si>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</si>
  <si>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</si>
  <si>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</si>
  <si>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</si>
  <si>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</si>
  <si>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งบกลาง</t>
  </si>
  <si>
    <t>000</t>
  </si>
  <si>
    <t>ค่าครุภัณฑ์</t>
  </si>
  <si>
    <t>450</t>
  </si>
  <si>
    <t>ค่าที่ดินและสิ่งก่อสร้าง</t>
  </si>
  <si>
    <t>500</t>
  </si>
  <si>
    <t>เงินรายรับ</t>
  </si>
  <si>
    <t>821</t>
  </si>
  <si>
    <t>เงินรับฝาก  (หมายเหตุ  1)</t>
  </si>
  <si>
    <t>900</t>
  </si>
  <si>
    <t>602</t>
  </si>
  <si>
    <t>เงินสะสม</t>
  </si>
  <si>
    <t>700</t>
  </si>
  <si>
    <t>เงินสำรองเงินสะสม</t>
  </si>
  <si>
    <t>703</t>
  </si>
  <si>
    <t>รายจ่ายอื่น</t>
  </si>
  <si>
    <t>550</t>
  </si>
  <si>
    <t>(นางอำมอญ             แสงชัยภูมิ)</t>
  </si>
  <si>
    <t>หมายเหตุ…1…..</t>
  </si>
  <si>
    <t>องค์การบริหารส่วนตำบลช่องสามหมอ</t>
  </si>
  <si>
    <t>อำเภอคอนสวรรค์   จังหวัดชัยภูมิ</t>
  </si>
  <si>
    <t>…………………………………….</t>
  </si>
  <si>
    <t>บัญชีเงินรับฝาก  (900)   ประกอบด้วย</t>
  </si>
  <si>
    <t>บาท</t>
  </si>
  <si>
    <t>*    เงินมัดจำประกันสัญญา</t>
  </si>
  <si>
    <t>*    เงินทุนโครงการเศรษฐกิจชุมชน</t>
  </si>
  <si>
    <t>*  เงินกู้พิเศษ  (มิยาซาว่า)</t>
  </si>
  <si>
    <t>*  เงินทุนโครงการถ่ายโอนฯ</t>
  </si>
  <si>
    <t>*  เงินภาษีหัก  ณ  ที่จ่าย</t>
  </si>
  <si>
    <t>*  เงินค่าใช้จ่าย 5%</t>
  </si>
  <si>
    <t>*  เงินส่วนลด 6%</t>
  </si>
  <si>
    <t xml:space="preserve">                                                                      (นางอำมอญ             แสงชัยภูมิ)</t>
  </si>
  <si>
    <t>พัฒนาองค์ความรู้</t>
  </si>
  <si>
    <t>รายจ่ายรอจ่าย</t>
  </si>
  <si>
    <t>นักวิชาการเงินและบัญชี</t>
  </si>
  <si>
    <t xml:space="preserve">                                                                  นักวิชาการเงินและบัญชี</t>
  </si>
  <si>
    <t>เงินอุดหนุนทั่วไประบุวัตถุประสงค์ค้างจ่าย-โครงการส่งเสริมและ</t>
  </si>
  <si>
    <t>(นางประชุมพร    วรรธนะศิรินทร์)                     (นางรุ่งฤดี            สุภักดี)                       (นายเสกสรรค์    จอสูงเนิน)</t>
  </si>
  <si>
    <t xml:space="preserve">       หัวหน้าส่วนการคลัง                                     ปลัดองค์การบริหารส่วนตำบล                นายกองค์การบริหารส่วนตำบลช่องสามหมอ</t>
  </si>
  <si>
    <t>(นางประชุมพร    วรรธนะศิรินทร์)          (นางรุ่งฤดี            สุภักดี)               (นายเสกสรรค์    จอสูงเนิน)</t>
  </si>
  <si>
    <t xml:space="preserve">       หัวหน้าส่วนการคลัง                ปลัดองค์การบริหารส่วนตำบล               นายกองค์การบริหารส่วนตำบล</t>
  </si>
  <si>
    <t>เงินอุดหนุนโครงการ/กิจกรรมศูนย์พัฒนาครอบครัว</t>
  </si>
  <si>
    <t>3003</t>
  </si>
  <si>
    <t>3005</t>
  </si>
  <si>
    <t>เงินอุดหนุนเฉพาะกิจคชจ.สำหรับสนับสนุนการเสริมสร้างสวัสดิการฯ(พิการ)</t>
  </si>
  <si>
    <t>ณ    วันที่  31  พฤษภาคม   2553</t>
  </si>
  <si>
    <t>หมายเหตุ    ประกอบงบการเงิน   ณ  วันที่  31   พฤษภาคม     2553</t>
  </si>
  <si>
    <t>อำเภอคอนสวรรค์     จังหวัดชัยภูมิ</t>
  </si>
  <si>
    <t>รายงานรับ - จ่ายเงินสด</t>
  </si>
  <si>
    <t>ยอดยกมา</t>
  </si>
  <si>
    <t>รายรับ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</si>
  <si>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</si>
  <si>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</si>
  <si>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</si>
  <si>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</si>
  <si>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</si>
  <si>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</si>
  <si>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 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</si>
  <si>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</si>
  <si>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</si>
  <si>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</si>
  <si>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</si>
  <si>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</si>
  <si>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</si>
  <si>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</si>
  <si>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</si>
  <si>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>เงินรับฝาก</t>
  </si>
  <si>
    <t>เงินอุดหนุนกิจกรรมศูนย์พัฒนาคอบครัว</t>
  </si>
  <si>
    <t>เงินยืมเงินงบประมาณ</t>
  </si>
  <si>
    <t>รวมรายรับ</t>
  </si>
  <si>
    <t>( นางอำมอญ  แสงชัยภูมิ )</t>
  </si>
  <si>
    <t>นักวิชการเงินและบัญชี</t>
  </si>
  <si>
    <t xml:space="preserve">          หัวหน้าส่วนการคลัง</t>
  </si>
  <si>
    <t xml:space="preserve">          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</si>
  <si>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</si>
  <si>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</si>
  <si>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</si>
  <si>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</si>
  <si>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</si>
  <si>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รายจ่าย</t>
  </si>
  <si>
    <t>รายจ่ายหมวดอื่น</t>
  </si>
  <si>
    <t>รายจ่ายค้างจ่าย</t>
  </si>
  <si>
    <t>600</t>
  </si>
  <si>
    <t>รวมรายจ่าย</t>
  </si>
  <si>
    <t>สูงกว่า</t>
  </si>
  <si>
    <t>รายรับ                                                     รายจ่าย</t>
  </si>
  <si>
    <t>(ต่ำกว่า)</t>
  </si>
  <si>
    <t>ยอดยกไป</t>
  </si>
  <si>
    <t>*2*</t>
  </si>
  <si>
    <t xml:space="preserve">   (นางประชุมพร      วรรธนะศิรินทร์)</t>
  </si>
  <si>
    <t>นายกองค์การบริหารส่วนตำบล</t>
  </si>
  <si>
    <t>นายเสกสรรค์    จอสูงเนิน</t>
  </si>
  <si>
    <t>ปลัดองค์การบริหารส่วนตำบล</t>
  </si>
  <si>
    <t>(นางรุ่งฤดี           สุภักดี)</t>
  </si>
  <si>
    <t>เงินอุดหนุนเฉพาะกิจ- สำหรับสนับสนุนการสงเคราะห์เบี้ยยังชีพคนชรา</t>
  </si>
  <si>
    <t>3000</t>
  </si>
  <si>
    <t>3004</t>
  </si>
  <si>
    <t>ภาษีหักหน้าฎีกา</t>
  </si>
  <si>
    <t>999</t>
  </si>
  <si>
    <t>เงินอุดหนุนทั่วไปภายใต้แผนปฏิบัติการไทยเข้มแข็ง</t>
  </si>
  <si>
    <t>3006</t>
  </si>
  <si>
    <t>* ค่าขายแบบ(เงินอุดหนุนทั่วไปภายใต้แผนปฏิบัติการไทยเข้มแข็ง ปี 2555)</t>
  </si>
  <si>
    <t>ประจำ  เดือน  พฤษภาคม  2553</t>
  </si>
  <si>
    <t>เงินอุดหนุนเฉพาะกิจคชจ.สำหรับสนับสนุนฯ(คนพิการ)</t>
  </si>
  <si>
    <t>เงินอุดหนุนเฉพาะกิจ- สำหรับสนับสนุนเบี้ยยังชีพคนชรา</t>
  </si>
  <si>
    <t>เงินอุดหนุนเฉพาะกิจ-โครงการพัฒนา อปท.กรณีเร่งด่วน</t>
  </si>
  <si>
    <t>012</t>
  </si>
  <si>
    <t>เงินอุดหนุนทั่วไปภายใต้แผนปฏิบัติการไทยเข้มแข็งปี 2555</t>
  </si>
  <si>
    <t>เงินอุดหนุนเฉพาะกิจค้างจ่าย-โครงการพัฒนา อปท.เร่งด่วน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</si>
</sst>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12">
    <font>
      <sz val="10"/>
      <name val="Arial"/>
      <family val="0"/>
    </font>
    <font>
      <b/>
      <sz val="13"/>
      <name val="Angsana New"/>
      <family val="1"/>
    </font>
    <font>
      <sz val="13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2"/>
      <name val="Arial"/>
      <family val="0"/>
    </font>
    <font>
      <b/>
      <sz val="20"/>
      <name val="Angsana New"/>
      <family val="1"/>
    </font>
    <font>
      <b/>
      <u val="single"/>
      <sz val="12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shrinkToFit="1"/>
    </xf>
    <xf numFmtId="49" fontId="2" fillId="0" borderId="2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/>
    </xf>
    <xf numFmtId="187" fontId="2" fillId="0" borderId="3" xfId="15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3" fontId="2" fillId="0" borderId="3" xfId="15" applyFont="1" applyBorder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15" applyFont="1" applyAlignment="1">
      <alignment/>
    </xf>
    <xf numFmtId="0" fontId="4" fillId="0" borderId="0" xfId="0" applyFont="1" applyAlignment="1">
      <alignment/>
    </xf>
    <xf numFmtId="43" fontId="4" fillId="0" borderId="4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43" fontId="2" fillId="0" borderId="5" xfId="15" applyFont="1" applyBorder="1" applyAlignment="1">
      <alignment/>
    </xf>
    <xf numFmtId="43" fontId="0" fillId="0" borderId="0" xfId="0" applyNumberFormat="1" applyAlignment="1">
      <alignment/>
    </xf>
    <xf numFmtId="43" fontId="2" fillId="0" borderId="3" xfId="15" applyFont="1" applyFill="1" applyBorder="1" applyAlignment="1">
      <alignment/>
    </xf>
    <xf numFmtId="43" fontId="4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43" fontId="7" fillId="0" borderId="2" xfId="15" applyFont="1" applyBorder="1" applyAlignment="1">
      <alignment horizontal="center"/>
    </xf>
    <xf numFmtId="43" fontId="7" fillId="0" borderId="2" xfId="15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43" fontId="7" fillId="0" borderId="3" xfId="15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7" fillId="0" borderId="3" xfId="15" applyFont="1" applyBorder="1" applyAlignment="1">
      <alignment/>
    </xf>
    <xf numFmtId="0" fontId="10" fillId="0" borderId="3" xfId="0" applyFont="1" applyBorder="1" applyAlignment="1">
      <alignment/>
    </xf>
    <xf numFmtId="0" fontId="7" fillId="0" borderId="3" xfId="0" applyFont="1" applyBorder="1" applyAlignment="1">
      <alignment/>
    </xf>
    <xf numFmtId="43" fontId="7" fillId="0" borderId="3" xfId="15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3" fontId="7" fillId="0" borderId="7" xfId="15" applyFont="1" applyBorder="1" applyAlignment="1">
      <alignment/>
    </xf>
    <xf numFmtId="43" fontId="7" fillId="0" borderId="7" xfId="15" applyNumberFormat="1" applyFont="1" applyBorder="1" applyAlignment="1">
      <alignment horizontal="center"/>
    </xf>
    <xf numFmtId="43" fontId="11" fillId="0" borderId="8" xfId="15" applyFont="1" applyBorder="1" applyAlignment="1">
      <alignment/>
    </xf>
    <xf numFmtId="43" fontId="11" fillId="0" borderId="8" xfId="15" applyNumberFormat="1" applyFont="1" applyBorder="1" applyAlignment="1">
      <alignment horizontal="center"/>
    </xf>
    <xf numFmtId="43" fontId="7" fillId="0" borderId="5" xfId="15" applyFont="1" applyBorder="1" applyAlignment="1">
      <alignment/>
    </xf>
    <xf numFmtId="43" fontId="7" fillId="0" borderId="5" xfId="15" applyNumberFormat="1" applyFont="1" applyBorder="1" applyAlignment="1">
      <alignment horizontal="center"/>
    </xf>
    <xf numFmtId="43" fontId="7" fillId="0" borderId="9" xfId="15" applyFont="1" applyBorder="1" applyAlignment="1">
      <alignment/>
    </xf>
    <xf numFmtId="43" fontId="7" fillId="0" borderId="9" xfId="15" applyNumberFormat="1" applyFont="1" applyBorder="1" applyAlignment="1">
      <alignment horizontal="center"/>
    </xf>
    <xf numFmtId="43" fontId="7" fillId="0" borderId="10" xfId="15" applyFont="1" applyBorder="1" applyAlignment="1">
      <alignment/>
    </xf>
    <xf numFmtId="0" fontId="7" fillId="0" borderId="7" xfId="0" applyFont="1" applyBorder="1" applyAlignment="1">
      <alignment/>
    </xf>
    <xf numFmtId="49" fontId="7" fillId="0" borderId="7" xfId="0" applyNumberFormat="1" applyFont="1" applyBorder="1" applyAlignment="1">
      <alignment horizontal="center"/>
    </xf>
    <xf numFmtId="43" fontId="7" fillId="0" borderId="10" xfId="15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7" fillId="0" borderId="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11" fillId="0" borderId="0" xfId="15" applyFont="1" applyBorder="1" applyAlignment="1">
      <alignment/>
    </xf>
    <xf numFmtId="0" fontId="11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3" fontId="11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2" xfId="15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3" xfId="0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/>
    </xf>
    <xf numFmtId="43" fontId="11" fillId="0" borderId="8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43" fontId="7" fillId="0" borderId="3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1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43" fontId="11" fillId="0" borderId="8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43" fontId="7" fillId="0" borderId="26" xfId="15" applyFont="1" applyBorder="1" applyAlignment="1">
      <alignment/>
    </xf>
    <xf numFmtId="43" fontId="7" fillId="0" borderId="7" xfId="0" applyNumberFormat="1" applyFont="1" applyBorder="1" applyAlignment="1">
      <alignment/>
    </xf>
    <xf numFmtId="43" fontId="11" fillId="0" borderId="8" xfId="15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0">
      <selection activeCell="A20" sqref="A20"/>
    </sheetView>
  </sheetViews>
  <sheetFormatPr defaultColWidth="9.140625" defaultRowHeight="18" customHeight="1"/>
  <cols>
    <col min="1" max="1" width="48.00390625" style="0" customWidth="1"/>
    <col min="2" max="2" width="7.7109375" style="0" customWidth="1"/>
    <col min="3" max="3" width="14.28125" style="0" customWidth="1"/>
    <col min="4" max="4" width="15.421875" style="0" customWidth="1"/>
    <col min="5" max="5" width="13.8515625" style="0" customWidth="1"/>
  </cols>
  <sheetData>
    <row r="1" spans="1:4" s="30" customFormat="1" ht="18" customHeight="1">
      <c r="A1" s="107" t="s">
        <v>0</v>
      </c>
      <c r="B1" s="107"/>
      <c r="C1" s="107"/>
      <c r="D1" s="107"/>
    </row>
    <row r="2" spans="1:4" s="30" customFormat="1" ht="18" customHeight="1">
      <c r="A2" s="107" t="s">
        <v>1</v>
      </c>
      <c r="B2" s="107"/>
      <c r="C2" s="107"/>
      <c r="D2" s="107"/>
    </row>
    <row r="3" spans="1:4" s="30" customFormat="1" ht="18" customHeight="1">
      <c r="A3" s="36" t="s">
        <v>81</v>
      </c>
      <c r="B3" s="36"/>
      <c r="C3" s="36"/>
      <c r="D3" s="36"/>
    </row>
    <row r="4" spans="1:4" s="30" customFormat="1" ht="18" customHeight="1">
      <c r="A4" s="1" t="s">
        <v>2</v>
      </c>
      <c r="B4" s="2" t="s">
        <v>3</v>
      </c>
      <c r="C4" s="2" t="s">
        <v>4</v>
      </c>
      <c r="D4" s="2" t="s">
        <v>5</v>
      </c>
    </row>
    <row r="5" spans="1:4" ht="18" customHeight="1">
      <c r="A5" s="3" t="s">
        <v>6</v>
      </c>
      <c r="B5" s="4" t="s">
        <v>7</v>
      </c>
      <c r="C5" s="5">
        <v>0</v>
      </c>
      <c r="D5" s="6"/>
    </row>
    <row r="6" spans="1:4" ht="18" customHeight="1">
      <c r="A6" s="7" t="s">
        <v>8</v>
      </c>
      <c r="B6" s="7"/>
      <c r="C6" s="8"/>
      <c r="D6" s="7"/>
    </row>
    <row r="7" spans="1:4" ht="18" customHeight="1">
      <c r="A7" s="7" t="s">
        <v>9</v>
      </c>
      <c r="B7" s="9" t="s">
        <v>10</v>
      </c>
      <c r="C7" s="25">
        <v>4460123.45</v>
      </c>
      <c r="D7" s="7"/>
    </row>
    <row r="8" spans="1:4" ht="18" customHeight="1">
      <c r="A8" s="7" t="s">
        <v>11</v>
      </c>
      <c r="B8" s="9" t="s">
        <v>10</v>
      </c>
      <c r="C8" s="10">
        <v>309221.82</v>
      </c>
      <c r="D8" s="7"/>
    </row>
    <row r="9" spans="1:4" ht="18" customHeight="1">
      <c r="A9" s="7" t="s">
        <v>12</v>
      </c>
      <c r="B9" s="9" t="s">
        <v>10</v>
      </c>
      <c r="C9" s="10">
        <v>26654.91</v>
      </c>
      <c r="D9" s="7"/>
    </row>
    <row r="10" spans="1:4" ht="18" customHeight="1">
      <c r="A10" s="7" t="s">
        <v>13</v>
      </c>
      <c r="B10" s="9" t="s">
        <v>14</v>
      </c>
      <c r="C10" s="10">
        <v>698142.06</v>
      </c>
      <c r="D10" s="7"/>
    </row>
    <row r="11" spans="1:4" ht="18" customHeight="1">
      <c r="A11" s="7" t="s">
        <v>15</v>
      </c>
      <c r="B11" s="9" t="s">
        <v>16</v>
      </c>
      <c r="C11" s="10">
        <v>1496234.59</v>
      </c>
      <c r="D11" s="7"/>
    </row>
    <row r="12" spans="1:4" ht="18" customHeight="1">
      <c r="A12" s="7" t="s">
        <v>17</v>
      </c>
      <c r="B12" s="9" t="s">
        <v>10</v>
      </c>
      <c r="C12" s="25">
        <v>933345.01</v>
      </c>
      <c r="D12" s="7"/>
    </row>
    <row r="13" spans="1:4" ht="18" customHeight="1">
      <c r="A13" s="7" t="s">
        <v>18</v>
      </c>
      <c r="B13" s="9" t="s">
        <v>19</v>
      </c>
      <c r="C13" s="10">
        <v>703816.7</v>
      </c>
      <c r="D13" s="7"/>
    </row>
    <row r="14" spans="1:4" ht="18" customHeight="1">
      <c r="A14" s="7" t="s">
        <v>20</v>
      </c>
      <c r="B14" s="9" t="s">
        <v>21</v>
      </c>
      <c r="C14" s="10">
        <v>16700</v>
      </c>
      <c r="D14" s="7"/>
    </row>
    <row r="15" spans="1:4" ht="18" customHeight="1">
      <c r="A15" s="7" t="s">
        <v>36</v>
      </c>
      <c r="B15" s="9" t="s">
        <v>37</v>
      </c>
      <c r="C15" s="10">
        <v>2336432</v>
      </c>
      <c r="D15" s="7"/>
    </row>
    <row r="16" spans="1:4" ht="18" customHeight="1">
      <c r="A16" s="7" t="s">
        <v>22</v>
      </c>
      <c r="B16" s="9" t="s">
        <v>23</v>
      </c>
      <c r="C16" s="10">
        <v>1580555.69</v>
      </c>
      <c r="D16" s="7"/>
    </row>
    <row r="17" spans="1:4" ht="18" customHeight="1">
      <c r="A17" s="7" t="s">
        <v>24</v>
      </c>
      <c r="B17" s="9" t="s">
        <v>25</v>
      </c>
      <c r="C17" s="10">
        <v>648360</v>
      </c>
      <c r="D17" s="7"/>
    </row>
    <row r="18" spans="1:4" ht="18" customHeight="1">
      <c r="A18" s="7" t="s">
        <v>26</v>
      </c>
      <c r="B18" s="9" t="s">
        <v>27</v>
      </c>
      <c r="C18" s="10">
        <v>892719.95</v>
      </c>
      <c r="D18" s="7"/>
    </row>
    <row r="19" spans="1:4" ht="18" customHeight="1">
      <c r="A19" s="7" t="s">
        <v>28</v>
      </c>
      <c r="B19" s="9" t="s">
        <v>29</v>
      </c>
      <c r="C19" s="10">
        <v>833028.72</v>
      </c>
      <c r="D19" s="7"/>
    </row>
    <row r="20" spans="1:4" ht="18" customHeight="1">
      <c r="A20" s="7" t="s">
        <v>30</v>
      </c>
      <c r="B20" s="9" t="s">
        <v>31</v>
      </c>
      <c r="C20" s="10">
        <v>594698.69</v>
      </c>
      <c r="D20" s="7"/>
    </row>
    <row r="21" spans="1:4" ht="18" customHeight="1">
      <c r="A21" s="7" t="s">
        <v>32</v>
      </c>
      <c r="B21" s="9" t="s">
        <v>33</v>
      </c>
      <c r="C21" s="10">
        <v>96081.43</v>
      </c>
      <c r="D21" s="7"/>
    </row>
    <row r="22" spans="1:4" ht="18" customHeight="1">
      <c r="A22" s="7" t="s">
        <v>34</v>
      </c>
      <c r="B22" s="9" t="s">
        <v>35</v>
      </c>
      <c r="C22" s="10">
        <v>1249903.27</v>
      </c>
      <c r="D22" s="7"/>
    </row>
    <row r="23" spans="1:4" ht="18" customHeight="1">
      <c r="A23" s="7" t="s">
        <v>38</v>
      </c>
      <c r="B23" s="9" t="s">
        <v>39</v>
      </c>
      <c r="C23" s="10">
        <v>35400</v>
      </c>
      <c r="D23" s="7"/>
    </row>
    <row r="24" spans="1:4" ht="18" customHeight="1">
      <c r="A24" s="7" t="s">
        <v>40</v>
      </c>
      <c r="B24" s="9" t="s">
        <v>41</v>
      </c>
      <c r="C24" s="10">
        <v>15000</v>
      </c>
      <c r="D24" s="7"/>
    </row>
    <row r="25" spans="1:4" ht="18" customHeight="1">
      <c r="A25" s="7" t="s">
        <v>51</v>
      </c>
      <c r="B25" s="9" t="s">
        <v>52</v>
      </c>
      <c r="C25" s="10">
        <v>211120</v>
      </c>
      <c r="D25" s="7"/>
    </row>
    <row r="26" spans="1:4" ht="18" customHeight="1">
      <c r="A26" s="21" t="s">
        <v>42</v>
      </c>
      <c r="B26" s="22" t="s">
        <v>43</v>
      </c>
      <c r="C26" s="23"/>
      <c r="D26" s="10">
        <v>11653140.24</v>
      </c>
    </row>
    <row r="27" spans="1:5" ht="18" customHeight="1">
      <c r="A27" s="7" t="s">
        <v>44</v>
      </c>
      <c r="B27" s="9" t="s">
        <v>45</v>
      </c>
      <c r="C27" s="10"/>
      <c r="D27" s="10">
        <v>594638.03</v>
      </c>
      <c r="E27" s="26"/>
    </row>
    <row r="28" spans="1:4" ht="18" customHeight="1">
      <c r="A28" s="7" t="s">
        <v>72</v>
      </c>
      <c r="B28" s="9" t="s">
        <v>46</v>
      </c>
      <c r="C28" s="10"/>
      <c r="D28" s="10">
        <v>10200</v>
      </c>
    </row>
    <row r="29" spans="1:4" ht="18" customHeight="1">
      <c r="A29" s="7" t="s">
        <v>68</v>
      </c>
      <c r="B29" s="9"/>
      <c r="C29" s="10"/>
      <c r="D29" s="10"/>
    </row>
    <row r="30" spans="1:4" ht="18" customHeight="1">
      <c r="A30" s="31" t="s">
        <v>130</v>
      </c>
      <c r="B30" s="9" t="s">
        <v>78</v>
      </c>
      <c r="C30" s="10"/>
      <c r="D30" s="10">
        <v>315000</v>
      </c>
    </row>
    <row r="31" spans="1:4" ht="18" customHeight="1">
      <c r="A31" s="7" t="s">
        <v>77</v>
      </c>
      <c r="B31" s="9" t="s">
        <v>132</v>
      </c>
      <c r="C31" s="10"/>
      <c r="D31" s="10">
        <v>10000</v>
      </c>
    </row>
    <row r="32" spans="1:4" ht="18" customHeight="1">
      <c r="A32" s="31" t="s">
        <v>80</v>
      </c>
      <c r="B32" s="9" t="s">
        <v>79</v>
      </c>
      <c r="C32" s="10"/>
      <c r="D32" s="10">
        <v>142500</v>
      </c>
    </row>
    <row r="33" spans="1:4" ht="18" customHeight="1">
      <c r="A33" s="7" t="s">
        <v>135</v>
      </c>
      <c r="B33" s="9" t="s">
        <v>136</v>
      </c>
      <c r="C33" s="10"/>
      <c r="D33" s="10">
        <v>736678</v>
      </c>
    </row>
    <row r="34" spans="1:4" ht="18" customHeight="1">
      <c r="A34" s="31" t="s">
        <v>130</v>
      </c>
      <c r="B34" s="9" t="s">
        <v>131</v>
      </c>
      <c r="C34" s="10">
        <v>280000</v>
      </c>
      <c r="D34" s="10"/>
    </row>
    <row r="35" spans="1:4" ht="18" customHeight="1">
      <c r="A35" s="31" t="s">
        <v>80</v>
      </c>
      <c r="B35" s="9" t="s">
        <v>131</v>
      </c>
      <c r="C35" s="10">
        <v>57000</v>
      </c>
      <c r="D35" s="10"/>
    </row>
    <row r="36" spans="1:4" ht="18" customHeight="1">
      <c r="A36" s="31" t="s">
        <v>133</v>
      </c>
      <c r="B36" s="9" t="s">
        <v>134</v>
      </c>
      <c r="C36" s="10">
        <v>870</v>
      </c>
      <c r="D36" s="10"/>
    </row>
    <row r="37" spans="1:4" ht="18" customHeight="1">
      <c r="A37" s="7" t="s">
        <v>69</v>
      </c>
      <c r="B37" s="9"/>
      <c r="C37" s="10"/>
      <c r="D37" s="10">
        <v>13345</v>
      </c>
    </row>
    <row r="38" spans="1:4" ht="18" customHeight="1">
      <c r="A38" s="7" t="s">
        <v>47</v>
      </c>
      <c r="B38" s="9" t="s">
        <v>48</v>
      </c>
      <c r="C38" s="10"/>
      <c r="D38" s="10">
        <v>2481769.67</v>
      </c>
    </row>
    <row r="39" spans="1:4" ht="18" customHeight="1">
      <c r="A39" s="7" t="s">
        <v>49</v>
      </c>
      <c r="B39" s="9" t="s">
        <v>50</v>
      </c>
      <c r="C39" s="10"/>
      <c r="D39" s="10">
        <v>1518137.35</v>
      </c>
    </row>
    <row r="40" spans="1:5" s="30" customFormat="1" ht="18" customHeight="1" thickBot="1">
      <c r="A40" s="29"/>
      <c r="B40" s="29"/>
      <c r="C40" s="108">
        <f>SUM(C5:C39)</f>
        <v>17475408.29</v>
      </c>
      <c r="D40" s="108">
        <f>SUM(D26:D39)</f>
        <v>17475408.29</v>
      </c>
      <c r="E40" s="109"/>
    </row>
    <row r="41" spans="1:4" ht="18" customHeight="1" thickTop="1">
      <c r="A41" s="11"/>
      <c r="B41" s="11"/>
      <c r="C41" s="12"/>
      <c r="D41" s="12"/>
    </row>
    <row r="42" spans="1:5" ht="18" customHeight="1">
      <c r="A42" s="89" t="s">
        <v>53</v>
      </c>
      <c r="B42" s="89"/>
      <c r="C42" s="89"/>
      <c r="D42" s="89"/>
      <c r="E42" s="24"/>
    </row>
    <row r="43" spans="1:4" ht="18" customHeight="1">
      <c r="A43" s="89" t="s">
        <v>70</v>
      </c>
      <c r="B43" s="89"/>
      <c r="C43" s="89"/>
      <c r="D43" s="89"/>
    </row>
    <row r="44" spans="1:4" ht="18" customHeight="1">
      <c r="A44" s="13"/>
      <c r="B44" s="13"/>
      <c r="C44" s="13"/>
      <c r="D44" s="13"/>
    </row>
    <row r="45" spans="1:4" ht="18" customHeight="1">
      <c r="A45" s="11" t="s">
        <v>73</v>
      </c>
      <c r="B45" s="11"/>
      <c r="C45" s="11"/>
      <c r="D45" s="11"/>
    </row>
    <row r="46" spans="1:10" ht="18" customHeight="1">
      <c r="A46" s="28" t="s">
        <v>74</v>
      </c>
      <c r="B46" s="28"/>
      <c r="C46" s="28"/>
      <c r="D46" s="28"/>
      <c r="E46" s="28"/>
      <c r="F46" s="29"/>
      <c r="G46" s="29"/>
      <c r="H46" s="29"/>
      <c r="I46" s="29"/>
      <c r="J46" s="30"/>
    </row>
    <row r="47" spans="1:10" ht="18" customHeight="1">
      <c r="A47" s="28"/>
      <c r="B47" s="28"/>
      <c r="C47" s="28"/>
      <c r="D47" s="28"/>
      <c r="E47" s="28"/>
      <c r="F47" s="30"/>
      <c r="G47" s="30"/>
      <c r="H47" s="30"/>
      <c r="I47" s="30"/>
      <c r="J47" s="30"/>
    </row>
  </sheetData>
  <mergeCells count="5">
    <mergeCell ref="A43:D43"/>
    <mergeCell ref="A1:D1"/>
    <mergeCell ref="A2:D2"/>
    <mergeCell ref="A3:D3"/>
    <mergeCell ref="A42:D42"/>
  </mergeCells>
  <printOptions/>
  <pageMargins left="0.7480314960629921" right="0.7480314960629921" top="0.1968503937007874" bottom="0.18" header="0.5118110236220472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9">
      <selection activeCell="A18" sqref="A18"/>
    </sheetView>
  </sheetViews>
  <sheetFormatPr defaultColWidth="9.140625" defaultRowHeight="12.75"/>
  <cols>
    <col min="7" max="7" width="3.7109375" style="0" customWidth="1"/>
    <col min="8" max="8" width="17.00390625" style="0" customWidth="1"/>
    <col min="9" max="9" width="14.421875" style="0" customWidth="1"/>
  </cols>
  <sheetData>
    <row r="1" spans="1:9" ht="23.25">
      <c r="A1" s="91" t="s">
        <v>54</v>
      </c>
      <c r="B1" s="91"/>
      <c r="C1" s="91"/>
      <c r="D1" s="91"/>
      <c r="E1" s="91"/>
      <c r="F1" s="91"/>
      <c r="G1" s="91"/>
      <c r="H1" s="91"/>
      <c r="I1" s="15"/>
    </row>
    <row r="2" spans="1:9" ht="23.25">
      <c r="A2" s="91" t="s">
        <v>55</v>
      </c>
      <c r="B2" s="91"/>
      <c r="C2" s="91"/>
      <c r="D2" s="91"/>
      <c r="E2" s="91"/>
      <c r="F2" s="91"/>
      <c r="G2" s="91"/>
      <c r="H2" s="91"/>
      <c r="I2" s="15"/>
    </row>
    <row r="3" spans="1:9" ht="23.25">
      <c r="A3" s="91" t="s">
        <v>56</v>
      </c>
      <c r="B3" s="91"/>
      <c r="C3" s="91"/>
      <c r="D3" s="91"/>
      <c r="E3" s="91"/>
      <c r="F3" s="91"/>
      <c r="G3" s="91"/>
      <c r="H3" s="91"/>
      <c r="I3" s="15"/>
    </row>
    <row r="4" spans="1:9" ht="23.25">
      <c r="A4" s="91" t="s">
        <v>57</v>
      </c>
      <c r="B4" s="91"/>
      <c r="C4" s="91"/>
      <c r="D4" s="91"/>
      <c r="E4" s="91"/>
      <c r="F4" s="91"/>
      <c r="G4" s="91"/>
      <c r="H4" s="91"/>
      <c r="I4" s="15"/>
    </row>
    <row r="5" spans="1:9" ht="21">
      <c r="A5" s="90"/>
      <c r="B5" s="90"/>
      <c r="C5" s="90"/>
      <c r="D5" s="90"/>
      <c r="E5" s="90"/>
      <c r="F5" s="90"/>
      <c r="G5" s="90"/>
      <c r="H5" s="90"/>
      <c r="I5" s="15"/>
    </row>
    <row r="6" spans="1:9" ht="21">
      <c r="A6" s="16" t="s">
        <v>82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16" t="s">
        <v>58</v>
      </c>
      <c r="B7" s="16"/>
      <c r="C7" s="16"/>
      <c r="D7" s="16"/>
      <c r="E7" s="16"/>
      <c r="F7" s="16"/>
      <c r="G7" s="16"/>
      <c r="H7" s="110" t="s">
        <v>59</v>
      </c>
      <c r="I7" s="15"/>
    </row>
    <row r="8" spans="1:9" ht="21">
      <c r="A8" s="15" t="s">
        <v>60</v>
      </c>
      <c r="B8" s="15"/>
      <c r="C8" s="15"/>
      <c r="D8" s="15"/>
      <c r="E8" s="15"/>
      <c r="F8" s="15"/>
      <c r="G8" s="15"/>
      <c r="H8" s="17">
        <v>172239</v>
      </c>
      <c r="I8" s="15"/>
    </row>
    <row r="9" spans="1:9" ht="21">
      <c r="A9" s="15" t="s">
        <v>61</v>
      </c>
      <c r="B9" s="15"/>
      <c r="C9" s="15"/>
      <c r="D9" s="15"/>
      <c r="E9" s="15"/>
      <c r="F9" s="15"/>
      <c r="G9" s="15"/>
      <c r="H9" s="17">
        <v>309221.82</v>
      </c>
      <c r="I9" s="15"/>
    </row>
    <row r="10" spans="1:9" ht="21">
      <c r="A10" s="15" t="s">
        <v>62</v>
      </c>
      <c r="B10" s="15"/>
      <c r="C10" s="15"/>
      <c r="D10" s="15"/>
      <c r="E10" s="15"/>
      <c r="F10" s="15"/>
      <c r="G10" s="15"/>
      <c r="H10" s="17">
        <v>1400</v>
      </c>
      <c r="I10" s="15"/>
    </row>
    <row r="11" spans="1:9" ht="21">
      <c r="A11" s="15" t="s">
        <v>63</v>
      </c>
      <c r="B11" s="15"/>
      <c r="C11" s="15"/>
      <c r="D11" s="15"/>
      <c r="E11" s="15"/>
      <c r="F11" s="15"/>
      <c r="G11" s="15"/>
      <c r="H11" s="17">
        <v>33944.03</v>
      </c>
      <c r="I11" s="15"/>
    </row>
    <row r="12" spans="1:9" ht="21">
      <c r="A12" s="15" t="s">
        <v>64</v>
      </c>
      <c r="B12" s="15"/>
      <c r="C12" s="15"/>
      <c r="D12" s="15"/>
      <c r="E12" s="15"/>
      <c r="F12" s="15"/>
      <c r="G12" s="15"/>
      <c r="H12" s="17">
        <v>391.44</v>
      </c>
      <c r="I12" s="15"/>
    </row>
    <row r="13" spans="1:9" ht="21">
      <c r="A13" s="15" t="s">
        <v>65</v>
      </c>
      <c r="B13" s="15"/>
      <c r="C13" s="15"/>
      <c r="D13" s="15"/>
      <c r="E13" s="15"/>
      <c r="F13" s="15"/>
      <c r="G13" s="15"/>
      <c r="H13" s="17">
        <v>1790.7</v>
      </c>
      <c r="I13" s="15"/>
    </row>
    <row r="14" spans="1:9" ht="20.25" customHeight="1">
      <c r="A14" s="15" t="s">
        <v>66</v>
      </c>
      <c r="B14" s="15"/>
      <c r="C14" s="15"/>
      <c r="D14" s="15"/>
      <c r="E14" s="15"/>
      <c r="F14" s="15"/>
      <c r="G14" s="15"/>
      <c r="H14" s="17">
        <v>2151.04</v>
      </c>
      <c r="I14" s="15"/>
    </row>
    <row r="15" spans="1:9" ht="21">
      <c r="A15" s="15" t="s">
        <v>137</v>
      </c>
      <c r="B15" s="15"/>
      <c r="C15" s="15"/>
      <c r="D15" s="15"/>
      <c r="E15" s="15"/>
      <c r="F15" s="15"/>
      <c r="G15" s="15"/>
      <c r="H15" s="17">
        <v>73500</v>
      </c>
      <c r="I15" s="15"/>
    </row>
    <row r="16" spans="1:9" ht="24" thickBot="1">
      <c r="A16" s="15"/>
      <c r="B16" s="15"/>
      <c r="C16" s="18"/>
      <c r="D16" s="18"/>
      <c r="E16" s="18"/>
      <c r="F16" s="18"/>
      <c r="G16" s="18"/>
      <c r="H16" s="19">
        <f>SUM(H8:H15)</f>
        <v>594638.03</v>
      </c>
      <c r="I16" s="14"/>
    </row>
    <row r="17" spans="1:9" ht="24" thickTop="1">
      <c r="A17" s="15"/>
      <c r="B17" s="15"/>
      <c r="C17" s="18"/>
      <c r="D17" s="18"/>
      <c r="E17" s="18"/>
      <c r="F17" s="18"/>
      <c r="G17" s="18"/>
      <c r="H17" s="20"/>
      <c r="I17" s="14"/>
    </row>
    <row r="18" spans="1:9" ht="21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21">
      <c r="A19" s="90" t="s">
        <v>67</v>
      </c>
      <c r="B19" s="90"/>
      <c r="C19" s="90"/>
      <c r="D19" s="90"/>
      <c r="E19" s="90"/>
      <c r="F19" s="90"/>
      <c r="G19" s="15"/>
      <c r="H19" s="15"/>
      <c r="I19" s="15"/>
    </row>
    <row r="20" spans="1:9" ht="21">
      <c r="A20" s="90" t="s">
        <v>71</v>
      </c>
      <c r="B20" s="90"/>
      <c r="C20" s="90"/>
      <c r="D20" s="90"/>
      <c r="E20" s="90"/>
      <c r="F20" s="90"/>
      <c r="G20" s="15"/>
      <c r="H20" s="15"/>
      <c r="I20" s="15"/>
    </row>
    <row r="21" spans="1:9" ht="21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21">
      <c r="A22" s="15" t="s">
        <v>75</v>
      </c>
      <c r="B22" s="15"/>
      <c r="C22" s="15"/>
      <c r="D22" s="15"/>
      <c r="E22" s="15"/>
      <c r="F22" s="15"/>
      <c r="G22" s="15"/>
      <c r="H22" s="15"/>
      <c r="I22" s="15"/>
    </row>
    <row r="23" spans="1:9" ht="21">
      <c r="A23" s="15" t="s">
        <v>76</v>
      </c>
      <c r="B23" s="15"/>
      <c r="C23" s="15"/>
      <c r="D23" s="15"/>
      <c r="E23" s="15"/>
      <c r="F23" s="15"/>
      <c r="G23" s="15"/>
      <c r="H23" s="15"/>
      <c r="I23" s="15"/>
    </row>
    <row r="24" spans="1:5" ht="17.25" customHeight="1">
      <c r="A24" s="28"/>
      <c r="B24" s="28"/>
      <c r="C24" s="28"/>
      <c r="D24" s="28"/>
      <c r="E24" s="27"/>
    </row>
    <row r="25" ht="21">
      <c r="E25" s="27"/>
    </row>
  </sheetData>
  <mergeCells count="7">
    <mergeCell ref="A5:H5"/>
    <mergeCell ref="A19:F19"/>
    <mergeCell ref="A20:F20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61">
      <selection activeCell="C69" sqref="C69"/>
    </sheetView>
  </sheetViews>
  <sheetFormatPr defaultColWidth="9.140625" defaultRowHeight="12.75"/>
  <cols>
    <col min="1" max="1" width="13.421875" style="0" customWidth="1"/>
    <col min="2" max="2" width="15.57421875" style="0" customWidth="1"/>
    <col min="3" max="3" width="37.00390625" style="0" customWidth="1"/>
    <col min="4" max="4" width="11.00390625" style="0" customWidth="1"/>
    <col min="5" max="5" width="14.8515625" style="0" customWidth="1"/>
  </cols>
  <sheetData>
    <row r="1" spans="1:6" ht="29.25">
      <c r="A1" s="96" t="s">
        <v>55</v>
      </c>
      <c r="B1" s="96"/>
      <c r="C1" s="96"/>
      <c r="D1" s="96"/>
      <c r="E1" s="96"/>
      <c r="F1" s="27"/>
    </row>
    <row r="2" spans="1:6" ht="29.25">
      <c r="A2" s="96" t="s">
        <v>83</v>
      </c>
      <c r="B2" s="96"/>
      <c r="C2" s="96"/>
      <c r="D2" s="96"/>
      <c r="E2" s="96"/>
      <c r="F2" s="27"/>
    </row>
    <row r="3" spans="1:6" ht="29.25">
      <c r="A3" s="96" t="s">
        <v>84</v>
      </c>
      <c r="B3" s="96"/>
      <c r="C3" s="96"/>
      <c r="D3" s="96"/>
      <c r="E3" s="96"/>
      <c r="F3" s="27"/>
    </row>
    <row r="4" spans="1:6" ht="30" thickBot="1">
      <c r="A4" s="73"/>
      <c r="B4" s="73"/>
      <c r="C4" s="73"/>
      <c r="D4" s="74" t="s">
        <v>138</v>
      </c>
      <c r="E4" s="75"/>
      <c r="F4" s="27"/>
    </row>
    <row r="5" spans="1:6" ht="21.75" customHeight="1" thickTop="1">
      <c r="A5" s="99" t="s">
        <v>110</v>
      </c>
      <c r="B5" s="100"/>
      <c r="C5" s="101" t="s">
        <v>114</v>
      </c>
      <c r="D5" s="104" t="s">
        <v>3</v>
      </c>
      <c r="E5" s="76" t="s">
        <v>111</v>
      </c>
      <c r="F5" s="27"/>
    </row>
    <row r="6" spans="1:6" ht="21.75" customHeight="1">
      <c r="A6" s="77" t="s">
        <v>112</v>
      </c>
      <c r="B6" s="77" t="s">
        <v>113</v>
      </c>
      <c r="C6" s="102"/>
      <c r="D6" s="105"/>
      <c r="E6" s="77" t="s">
        <v>113</v>
      </c>
      <c r="F6" s="27"/>
    </row>
    <row r="7" spans="1:6" ht="21">
      <c r="A7" s="78" t="s">
        <v>59</v>
      </c>
      <c r="B7" s="78" t="s">
        <v>59</v>
      </c>
      <c r="C7" s="103"/>
      <c r="D7" s="106"/>
      <c r="E7" s="78" t="s">
        <v>59</v>
      </c>
      <c r="F7" s="28"/>
    </row>
    <row r="8" spans="1:6" ht="18">
      <c r="A8" s="32"/>
      <c r="B8" s="33">
        <v>4678384.74</v>
      </c>
      <c r="C8" s="34" t="s">
        <v>85</v>
      </c>
      <c r="D8" s="34"/>
      <c r="E8" s="33">
        <v>7338358.71</v>
      </c>
      <c r="F8" s="28"/>
    </row>
    <row r="9" spans="1:6" ht="18">
      <c r="A9" s="35"/>
      <c r="B9" s="37"/>
      <c r="C9" s="38" t="s">
        <v>86</v>
      </c>
      <c r="D9" s="39"/>
      <c r="E9" s="40"/>
      <c r="F9" s="28"/>
    </row>
    <row r="10" spans="1:6" ht="18">
      <c r="A10" s="37">
        <v>86000</v>
      </c>
      <c r="B10" s="40">
        <v>91079.83</v>
      </c>
      <c r="C10" s="39" t="s">
        <v>87</v>
      </c>
      <c r="D10" s="41" t="s">
        <v>88</v>
      </c>
      <c r="E10" s="40">
        <v>7.12</v>
      </c>
      <c r="F10" s="28"/>
    </row>
    <row r="11" spans="1:6" ht="18">
      <c r="A11" s="37">
        <v>123600</v>
      </c>
      <c r="B11" s="40">
        <v>56810</v>
      </c>
      <c r="C11" s="39" t="s">
        <v>89</v>
      </c>
      <c r="D11" s="41" t="s">
        <v>90</v>
      </c>
      <c r="E11" s="40">
        <v>6180</v>
      </c>
      <c r="F11" s="28"/>
    </row>
    <row r="12" spans="1:6" ht="18">
      <c r="A12" s="37">
        <v>40000</v>
      </c>
      <c r="B12" s="40">
        <v>16616.48</v>
      </c>
      <c r="C12" s="39" t="s">
        <v>91</v>
      </c>
      <c r="D12" s="41" t="s">
        <v>92</v>
      </c>
      <c r="E12" s="40">
        <v>0</v>
      </c>
      <c r="F12" s="28"/>
    </row>
    <row r="13" spans="1:6" ht="18">
      <c r="A13" s="37">
        <v>0</v>
      </c>
      <c r="B13" s="40">
        <v>0</v>
      </c>
      <c r="C13" s="39" t="s">
        <v>93</v>
      </c>
      <c r="D13" s="41" t="s">
        <v>94</v>
      </c>
      <c r="E13" s="40">
        <v>0</v>
      </c>
      <c r="F13" s="28"/>
    </row>
    <row r="14" spans="1:6" ht="18">
      <c r="A14" s="37">
        <v>35000</v>
      </c>
      <c r="B14" s="40">
        <v>48000</v>
      </c>
      <c r="C14" s="39" t="s">
        <v>95</v>
      </c>
      <c r="D14" s="41" t="s">
        <v>96</v>
      </c>
      <c r="E14" s="40">
        <v>0</v>
      </c>
      <c r="F14" s="28"/>
    </row>
    <row r="15" spans="1:6" ht="18">
      <c r="A15" s="37">
        <v>0</v>
      </c>
      <c r="B15" s="40">
        <v>1180</v>
      </c>
      <c r="C15" s="39" t="s">
        <v>97</v>
      </c>
      <c r="D15" s="41" t="s">
        <v>98</v>
      </c>
      <c r="E15" s="40">
        <v>0</v>
      </c>
      <c r="F15" s="28"/>
    </row>
    <row r="16" spans="1:6" ht="18">
      <c r="A16" s="37">
        <v>6415400</v>
      </c>
      <c r="B16" s="40">
        <v>5124884.93</v>
      </c>
      <c r="C16" s="39" t="s">
        <v>99</v>
      </c>
      <c r="D16" s="41" t="s">
        <v>100</v>
      </c>
      <c r="E16" s="40">
        <v>1110617.58</v>
      </c>
      <c r="F16" s="28"/>
    </row>
    <row r="17" spans="1:6" ht="18">
      <c r="A17" s="42">
        <v>8000000</v>
      </c>
      <c r="B17" s="43">
        <v>6314569</v>
      </c>
      <c r="C17" s="39" t="s">
        <v>34</v>
      </c>
      <c r="D17" s="41" t="s">
        <v>101</v>
      </c>
      <c r="E17" s="43">
        <v>0</v>
      </c>
      <c r="F17" s="28"/>
    </row>
    <row r="18" spans="1:6" ht="18.75" thickBot="1">
      <c r="A18" s="44">
        <f>SUM(A10:A17)</f>
        <v>14700000</v>
      </c>
      <c r="B18" s="45">
        <f>SUM(B10:B17)</f>
        <v>11653140.239999998</v>
      </c>
      <c r="C18" s="39"/>
      <c r="D18" s="41"/>
      <c r="E18" s="45">
        <f>SUM(E10:E17)</f>
        <v>1116804.7000000002</v>
      </c>
      <c r="F18" s="28"/>
    </row>
    <row r="19" spans="1:6" ht="18.75" thickTop="1">
      <c r="A19" s="97"/>
      <c r="B19" s="46">
        <v>224188.56</v>
      </c>
      <c r="C19" s="39" t="s">
        <v>102</v>
      </c>
      <c r="D19" s="41" t="s">
        <v>45</v>
      </c>
      <c r="E19" s="47">
        <v>50192.32</v>
      </c>
      <c r="F19" s="28"/>
    </row>
    <row r="20" spans="1:6" ht="18">
      <c r="A20" s="98"/>
      <c r="B20" s="37">
        <v>2500</v>
      </c>
      <c r="C20" s="39" t="s">
        <v>36</v>
      </c>
      <c r="D20" s="41" t="s">
        <v>37</v>
      </c>
      <c r="E20" s="40">
        <v>0</v>
      </c>
      <c r="F20" s="28"/>
    </row>
    <row r="21" spans="1:6" ht="18">
      <c r="A21" s="98"/>
      <c r="B21" s="37">
        <v>10000</v>
      </c>
      <c r="C21" s="39" t="s">
        <v>103</v>
      </c>
      <c r="D21" s="41" t="s">
        <v>132</v>
      </c>
      <c r="E21" s="40">
        <v>0</v>
      </c>
      <c r="F21" s="28"/>
    </row>
    <row r="22" spans="1:6" ht="18">
      <c r="A22" s="98"/>
      <c r="B22" s="37">
        <v>9828</v>
      </c>
      <c r="C22" s="39" t="s">
        <v>104</v>
      </c>
      <c r="D22" s="41" t="s">
        <v>19</v>
      </c>
      <c r="E22" s="40">
        <v>1121</v>
      </c>
      <c r="F22" s="28"/>
    </row>
    <row r="23" spans="1:6" ht="18">
      <c r="A23" s="98"/>
      <c r="B23" s="37">
        <v>315500</v>
      </c>
      <c r="C23" s="31" t="s">
        <v>140</v>
      </c>
      <c r="D23" s="41" t="s">
        <v>78</v>
      </c>
      <c r="E23" s="40">
        <v>0</v>
      </c>
      <c r="F23" s="28"/>
    </row>
    <row r="24" spans="1:6" ht="18">
      <c r="A24" s="98"/>
      <c r="B24" s="37">
        <v>142500</v>
      </c>
      <c r="C24" s="31" t="s">
        <v>139</v>
      </c>
      <c r="D24" s="41" t="s">
        <v>79</v>
      </c>
      <c r="E24" s="40">
        <v>0</v>
      </c>
      <c r="F24" s="28"/>
    </row>
    <row r="25" spans="1:6" ht="18">
      <c r="A25" s="98"/>
      <c r="B25" s="37">
        <v>50000</v>
      </c>
      <c r="C25" s="39" t="s">
        <v>18</v>
      </c>
      <c r="D25" s="41" t="s">
        <v>19</v>
      </c>
      <c r="E25" s="40">
        <v>0</v>
      </c>
      <c r="F25" s="28"/>
    </row>
    <row r="26" spans="1:6" ht="18">
      <c r="A26" s="98"/>
      <c r="B26" s="37">
        <v>1499900</v>
      </c>
      <c r="C26" s="39" t="s">
        <v>141</v>
      </c>
      <c r="D26" s="41" t="s">
        <v>142</v>
      </c>
      <c r="E26" s="40">
        <v>0</v>
      </c>
      <c r="F26" s="28"/>
    </row>
    <row r="27" spans="1:6" ht="18">
      <c r="A27" s="98"/>
      <c r="B27" s="37">
        <v>735808</v>
      </c>
      <c r="C27" s="39" t="s">
        <v>143</v>
      </c>
      <c r="D27" s="41" t="s">
        <v>136</v>
      </c>
      <c r="E27" s="40">
        <v>735808</v>
      </c>
      <c r="F27" s="28"/>
    </row>
    <row r="28" spans="1:6" ht="18">
      <c r="A28" s="98"/>
      <c r="B28" s="37"/>
      <c r="C28" s="39"/>
      <c r="D28" s="41"/>
      <c r="E28" s="40"/>
      <c r="F28" s="28"/>
    </row>
    <row r="29" spans="1:6" ht="18">
      <c r="A29" s="98"/>
      <c r="B29" s="37"/>
      <c r="C29" s="39"/>
      <c r="D29" s="41"/>
      <c r="E29" s="40"/>
      <c r="F29" s="28"/>
    </row>
    <row r="30" spans="1:6" ht="18">
      <c r="A30" s="98"/>
      <c r="B30" s="42"/>
      <c r="C30" s="39"/>
      <c r="D30" s="41"/>
      <c r="E30" s="43"/>
      <c r="F30" s="28"/>
    </row>
    <row r="31" spans="1:6" ht="18">
      <c r="A31" s="98"/>
      <c r="B31" s="42"/>
      <c r="C31" s="39"/>
      <c r="D31" s="41"/>
      <c r="E31" s="43"/>
      <c r="F31" s="28"/>
    </row>
    <row r="32" spans="1:6" ht="18">
      <c r="A32" s="98"/>
      <c r="B32" s="48"/>
      <c r="C32" s="39"/>
      <c r="D32" s="41"/>
      <c r="E32" s="49"/>
      <c r="F32" s="28"/>
    </row>
    <row r="33" spans="1:6" ht="18">
      <c r="A33" s="98"/>
      <c r="B33" s="50">
        <f>SUM(B19:B32)</f>
        <v>2990224.56</v>
      </c>
      <c r="C33" s="51"/>
      <c r="D33" s="52"/>
      <c r="E33" s="53">
        <f>SUM(E19:E32)</f>
        <v>787121.32</v>
      </c>
      <c r="F33" s="28"/>
    </row>
    <row r="34" spans="1:6" ht="18.75" thickBot="1">
      <c r="A34" s="98"/>
      <c r="B34" s="44">
        <f>B18+B33</f>
        <v>14643364.799999999</v>
      </c>
      <c r="C34" s="54" t="s">
        <v>105</v>
      </c>
      <c r="D34" s="55"/>
      <c r="E34" s="45">
        <f>E18+E33</f>
        <v>1903926.02</v>
      </c>
      <c r="F34" s="28"/>
    </row>
    <row r="35" spans="1:6" ht="18.75" thickTop="1">
      <c r="A35" s="56"/>
      <c r="B35" s="57"/>
      <c r="C35" s="58"/>
      <c r="D35" s="59"/>
      <c r="E35" s="60"/>
      <c r="F35" s="28"/>
    </row>
    <row r="36" spans="1:6" ht="18">
      <c r="A36" s="92" t="s">
        <v>106</v>
      </c>
      <c r="B36" s="92"/>
      <c r="C36" s="92"/>
      <c r="D36" s="92"/>
      <c r="E36" s="92"/>
      <c r="F36" s="88"/>
    </row>
    <row r="37" spans="1:6" ht="18">
      <c r="A37" s="92" t="s">
        <v>107</v>
      </c>
      <c r="B37" s="92"/>
      <c r="C37" s="92"/>
      <c r="D37" s="92"/>
      <c r="E37" s="92"/>
      <c r="F37" s="88"/>
    </row>
    <row r="38" spans="1:6" ht="18">
      <c r="A38" s="28"/>
      <c r="B38" s="28"/>
      <c r="C38" s="28"/>
      <c r="D38" s="28"/>
      <c r="E38" s="28"/>
      <c r="F38" s="28"/>
    </row>
    <row r="39" spans="1:6" ht="18">
      <c r="A39" s="88" t="s">
        <v>125</v>
      </c>
      <c r="B39" s="88"/>
      <c r="C39" s="61" t="s">
        <v>129</v>
      </c>
      <c r="D39" s="92" t="s">
        <v>127</v>
      </c>
      <c r="E39" s="92"/>
      <c r="F39" s="28"/>
    </row>
    <row r="40" spans="1:6" ht="18">
      <c r="A40" s="88" t="s">
        <v>108</v>
      </c>
      <c r="B40" s="61"/>
      <c r="C40" s="61" t="s">
        <v>128</v>
      </c>
      <c r="D40" s="92" t="s">
        <v>126</v>
      </c>
      <c r="E40" s="92"/>
      <c r="F40" s="28"/>
    </row>
    <row r="41" spans="1:6" ht="18">
      <c r="A41" s="95" t="s">
        <v>124</v>
      </c>
      <c r="B41" s="95"/>
      <c r="C41" s="95"/>
      <c r="D41" s="95"/>
      <c r="E41" s="95"/>
      <c r="F41" s="28"/>
    </row>
    <row r="42" spans="1:6" ht="21">
      <c r="A42" s="93" t="s">
        <v>110</v>
      </c>
      <c r="B42" s="94"/>
      <c r="C42" s="79"/>
      <c r="D42" s="79"/>
      <c r="E42" s="80" t="s">
        <v>111</v>
      </c>
      <c r="F42" s="28"/>
    </row>
    <row r="43" spans="1:6" ht="21">
      <c r="A43" s="81" t="s">
        <v>112</v>
      </c>
      <c r="B43" s="82" t="s">
        <v>113</v>
      </c>
      <c r="C43" s="83" t="s">
        <v>114</v>
      </c>
      <c r="D43" s="84" t="s">
        <v>3</v>
      </c>
      <c r="E43" s="82" t="s">
        <v>113</v>
      </c>
      <c r="F43" s="28"/>
    </row>
    <row r="44" spans="1:6" ht="21">
      <c r="A44" s="85" t="s">
        <v>59</v>
      </c>
      <c r="B44" s="86" t="s">
        <v>59</v>
      </c>
      <c r="C44" s="87"/>
      <c r="D44" s="87"/>
      <c r="E44" s="86" t="s">
        <v>59</v>
      </c>
      <c r="F44" s="28"/>
    </row>
    <row r="45" spans="1:6" ht="18">
      <c r="A45" s="32"/>
      <c r="B45" s="62"/>
      <c r="C45" s="63" t="s">
        <v>115</v>
      </c>
      <c r="D45" s="34"/>
      <c r="E45" s="33"/>
      <c r="F45" s="28"/>
    </row>
    <row r="46" spans="1:6" ht="18">
      <c r="A46" s="71">
        <v>3539000</v>
      </c>
      <c r="B46" s="40">
        <v>812932</v>
      </c>
      <c r="C46" s="39" t="s">
        <v>36</v>
      </c>
      <c r="D46" s="41" t="s">
        <v>37</v>
      </c>
      <c r="E46" s="40">
        <v>43592</v>
      </c>
      <c r="F46" s="28"/>
    </row>
    <row r="47" spans="1:6" ht="18">
      <c r="A47" s="71">
        <v>2009250</v>
      </c>
      <c r="B47" s="40">
        <v>1580555.69</v>
      </c>
      <c r="C47" s="39" t="s">
        <v>22</v>
      </c>
      <c r="D47" s="41" t="s">
        <v>23</v>
      </c>
      <c r="E47" s="40">
        <v>200093</v>
      </c>
      <c r="F47" s="28"/>
    </row>
    <row r="48" spans="1:6" ht="18">
      <c r="A48" s="71">
        <v>1063960</v>
      </c>
      <c r="B48" s="40">
        <v>648360</v>
      </c>
      <c r="C48" s="39" t="s">
        <v>24</v>
      </c>
      <c r="D48" s="41" t="s">
        <v>25</v>
      </c>
      <c r="E48" s="40">
        <v>75920</v>
      </c>
      <c r="F48" s="28"/>
    </row>
    <row r="49" spans="1:6" ht="18">
      <c r="A49" s="71">
        <v>1866100</v>
      </c>
      <c r="B49" s="40">
        <v>871159.95</v>
      </c>
      <c r="C49" s="39" t="s">
        <v>26</v>
      </c>
      <c r="D49" s="41" t="s">
        <v>27</v>
      </c>
      <c r="E49" s="40">
        <v>95160</v>
      </c>
      <c r="F49" s="28"/>
    </row>
    <row r="50" spans="1:6" ht="18">
      <c r="A50" s="71">
        <v>1457470</v>
      </c>
      <c r="B50" s="40">
        <v>481306.72</v>
      </c>
      <c r="C50" s="39" t="s">
        <v>28</v>
      </c>
      <c r="D50" s="41" t="s">
        <v>29</v>
      </c>
      <c r="E50" s="40">
        <v>45614.35</v>
      </c>
      <c r="F50" s="28"/>
    </row>
    <row r="51" spans="1:6" ht="18">
      <c r="A51" s="71">
        <v>1371536</v>
      </c>
      <c r="B51" s="40">
        <v>594698.69</v>
      </c>
      <c r="C51" s="39" t="s">
        <v>30</v>
      </c>
      <c r="D51" s="41" t="s">
        <v>31</v>
      </c>
      <c r="E51" s="40">
        <v>28200</v>
      </c>
      <c r="F51" s="28"/>
    </row>
    <row r="52" spans="1:6" ht="18">
      <c r="A52" s="71">
        <v>158500</v>
      </c>
      <c r="B52" s="40">
        <v>96081.43</v>
      </c>
      <c r="C52" s="39" t="s">
        <v>32</v>
      </c>
      <c r="D52" s="41" t="s">
        <v>33</v>
      </c>
      <c r="E52" s="40">
        <v>10422.51</v>
      </c>
      <c r="F52" s="28"/>
    </row>
    <row r="53" spans="1:6" ht="18">
      <c r="A53" s="71">
        <v>1615284</v>
      </c>
      <c r="B53" s="40">
        <v>1249903.27</v>
      </c>
      <c r="C53" s="39" t="s">
        <v>34</v>
      </c>
      <c r="D53" s="41" t="s">
        <v>35</v>
      </c>
      <c r="E53" s="40">
        <v>477800</v>
      </c>
      <c r="F53" s="28"/>
    </row>
    <row r="54" spans="1:6" ht="18">
      <c r="A54" s="71">
        <v>143500</v>
      </c>
      <c r="B54" s="40">
        <v>35400</v>
      </c>
      <c r="C54" s="39" t="s">
        <v>38</v>
      </c>
      <c r="D54" s="41" t="s">
        <v>39</v>
      </c>
      <c r="E54" s="40">
        <v>12400</v>
      </c>
      <c r="F54" s="28"/>
    </row>
    <row r="55" spans="1:6" ht="18">
      <c r="A55" s="71">
        <v>1225900</v>
      </c>
      <c r="B55" s="40">
        <v>15000</v>
      </c>
      <c r="C55" s="39" t="s">
        <v>40</v>
      </c>
      <c r="D55" s="41" t="s">
        <v>41</v>
      </c>
      <c r="E55" s="40">
        <v>0</v>
      </c>
      <c r="F55" s="28"/>
    </row>
    <row r="56" spans="1:6" ht="18">
      <c r="A56" s="113">
        <v>249500</v>
      </c>
      <c r="B56" s="43">
        <v>211120</v>
      </c>
      <c r="C56" s="39" t="s">
        <v>116</v>
      </c>
      <c r="D56" s="41" t="s">
        <v>52</v>
      </c>
      <c r="E56" s="43">
        <v>0</v>
      </c>
      <c r="F56" s="28"/>
    </row>
    <row r="57" spans="1:6" ht="18.75" thickBot="1">
      <c r="A57" s="114">
        <f>SUM(A46:A56)</f>
        <v>14700000</v>
      </c>
      <c r="B57" s="45">
        <f>SUM(B46:B56)</f>
        <v>6596517.749999998</v>
      </c>
      <c r="C57" s="64"/>
      <c r="D57" s="65"/>
      <c r="E57" s="45">
        <f>SUM(E46:E56)</f>
        <v>989201.86</v>
      </c>
      <c r="F57" s="28"/>
    </row>
    <row r="58" spans="1:6" ht="18.75" thickTop="1">
      <c r="A58" s="111"/>
      <c r="B58" s="112">
        <v>72316.33</v>
      </c>
      <c r="C58" s="39" t="s">
        <v>102</v>
      </c>
      <c r="D58" s="41" t="s">
        <v>45</v>
      </c>
      <c r="E58" s="40">
        <v>12261.03</v>
      </c>
      <c r="F58" s="28"/>
    </row>
    <row r="59" spans="1:6" ht="18">
      <c r="A59" s="111"/>
      <c r="B59" s="37">
        <v>2298910</v>
      </c>
      <c r="C59" s="39" t="s">
        <v>20</v>
      </c>
      <c r="D59" s="41" t="s">
        <v>21</v>
      </c>
      <c r="E59" s="40">
        <v>309100</v>
      </c>
      <c r="F59" s="28"/>
    </row>
    <row r="60" spans="1:6" ht="18">
      <c r="A60" s="111"/>
      <c r="B60" s="37">
        <v>18000</v>
      </c>
      <c r="C60" s="31" t="s">
        <v>140</v>
      </c>
      <c r="D60" s="41" t="s">
        <v>78</v>
      </c>
      <c r="E60" s="40">
        <v>4000</v>
      </c>
      <c r="F60" s="28"/>
    </row>
    <row r="61" spans="1:6" ht="18">
      <c r="A61" s="111"/>
      <c r="B61" s="37">
        <v>4000</v>
      </c>
      <c r="C61" s="31" t="s">
        <v>139</v>
      </c>
      <c r="D61" s="41" t="s">
        <v>79</v>
      </c>
      <c r="E61" s="40">
        <v>4000</v>
      </c>
      <c r="F61" s="28"/>
    </row>
    <row r="62" spans="1:6" ht="18">
      <c r="A62" s="111"/>
      <c r="B62" s="37">
        <v>1442300</v>
      </c>
      <c r="C62" s="39" t="s">
        <v>144</v>
      </c>
      <c r="D62" s="41" t="s">
        <v>46</v>
      </c>
      <c r="E62" s="40"/>
      <c r="F62" s="28"/>
    </row>
    <row r="63" spans="1:6" ht="18">
      <c r="A63" s="111"/>
      <c r="B63" s="37">
        <v>391197.27</v>
      </c>
      <c r="C63" s="39" t="s">
        <v>47</v>
      </c>
      <c r="D63" s="41" t="s">
        <v>48</v>
      </c>
      <c r="E63" s="40"/>
      <c r="F63" s="28"/>
    </row>
    <row r="64" spans="1:6" ht="18">
      <c r="A64" s="111"/>
      <c r="B64" s="40">
        <v>208131.35</v>
      </c>
      <c r="C64" s="39" t="s">
        <v>117</v>
      </c>
      <c r="D64" s="41" t="s">
        <v>118</v>
      </c>
      <c r="E64" s="40"/>
      <c r="F64" s="28"/>
    </row>
    <row r="65" spans="1:6" ht="18">
      <c r="A65" s="111"/>
      <c r="B65" s="37">
        <v>366655</v>
      </c>
      <c r="C65" s="39" t="s">
        <v>69</v>
      </c>
      <c r="D65" s="41"/>
      <c r="E65" s="40"/>
      <c r="F65" s="28"/>
    </row>
    <row r="66" spans="1:6" ht="18">
      <c r="A66" s="111"/>
      <c r="B66" s="42"/>
      <c r="C66" s="39"/>
      <c r="D66" s="41"/>
      <c r="E66" s="43"/>
      <c r="F66" s="28"/>
    </row>
    <row r="67" spans="1:6" ht="18">
      <c r="A67" s="111"/>
      <c r="B67" s="48"/>
      <c r="C67" s="39"/>
      <c r="D67" s="41"/>
      <c r="E67" s="49"/>
      <c r="F67" s="28"/>
    </row>
    <row r="68" spans="1:6" ht="18">
      <c r="A68" s="111"/>
      <c r="B68" s="50">
        <f>SUM(B58:B67)</f>
        <v>4801509.949999999</v>
      </c>
      <c r="C68" s="39"/>
      <c r="D68" s="66"/>
      <c r="E68" s="53">
        <f>SUM(E58:E67)</f>
        <v>329361.03</v>
      </c>
      <c r="F68" s="28"/>
    </row>
    <row r="69" spans="1:6" ht="18.75" thickBot="1">
      <c r="A69" s="111"/>
      <c r="B69" s="67">
        <f>B57+B68</f>
        <v>11398027.699999997</v>
      </c>
      <c r="C69" s="68" t="s">
        <v>119</v>
      </c>
      <c r="D69" s="66"/>
      <c r="E69" s="45">
        <f>E57+E68</f>
        <v>1318562.8900000001</v>
      </c>
      <c r="F69" s="28"/>
    </row>
    <row r="70" spans="1:6" ht="18.75" thickTop="1">
      <c r="A70" s="69"/>
      <c r="B70" s="46">
        <f>B34-B69</f>
        <v>3245337.1000000015</v>
      </c>
      <c r="C70" s="70" t="s">
        <v>120</v>
      </c>
      <c r="D70" s="39"/>
      <c r="E70" s="46">
        <f>E34-E69</f>
        <v>585363.1299999999</v>
      </c>
      <c r="F70" s="28"/>
    </row>
    <row r="71" spans="1:6" ht="18">
      <c r="A71" s="69"/>
      <c r="B71" s="39"/>
      <c r="C71" s="39" t="s">
        <v>121</v>
      </c>
      <c r="D71" s="39"/>
      <c r="E71" s="71"/>
      <c r="F71" s="28"/>
    </row>
    <row r="72" spans="1:6" ht="18">
      <c r="A72" s="69"/>
      <c r="B72" s="46"/>
      <c r="C72" s="70" t="s">
        <v>122</v>
      </c>
      <c r="D72" s="39"/>
      <c r="E72" s="42"/>
      <c r="F72" s="28"/>
    </row>
    <row r="73" spans="1:6" ht="18.75" thickBot="1">
      <c r="A73" s="69"/>
      <c r="B73" s="67">
        <f>B8+B34-B69</f>
        <v>7923721.840000002</v>
      </c>
      <c r="C73" s="54" t="s">
        <v>123</v>
      </c>
      <c r="D73" s="72"/>
      <c r="E73" s="67">
        <f>E8+E34-E69</f>
        <v>7923721.84</v>
      </c>
      <c r="F73" s="28"/>
    </row>
    <row r="74" spans="1:6" ht="18.75" thickTop="1">
      <c r="A74" s="28"/>
      <c r="B74" s="28"/>
      <c r="C74" s="28"/>
      <c r="D74" s="28"/>
      <c r="E74" s="28"/>
      <c r="F74" s="28"/>
    </row>
    <row r="75" spans="1:6" ht="18">
      <c r="A75" s="92" t="s">
        <v>106</v>
      </c>
      <c r="B75" s="92"/>
      <c r="C75" s="92"/>
      <c r="D75" s="92"/>
      <c r="E75" s="92"/>
      <c r="F75" s="88"/>
    </row>
    <row r="76" spans="1:6" ht="18">
      <c r="A76" s="92" t="s">
        <v>107</v>
      </c>
      <c r="B76" s="92"/>
      <c r="C76" s="92"/>
      <c r="D76" s="92"/>
      <c r="E76" s="92"/>
      <c r="F76" s="88"/>
    </row>
    <row r="77" spans="1:6" ht="18">
      <c r="A77" s="61"/>
      <c r="B77" s="61"/>
      <c r="C77" s="61"/>
      <c r="D77" s="61"/>
      <c r="E77" s="61"/>
      <c r="F77" s="88"/>
    </row>
    <row r="78" spans="1:6" ht="18">
      <c r="A78" s="28"/>
      <c r="B78" s="28"/>
      <c r="C78" s="28"/>
      <c r="D78" s="28"/>
      <c r="E78" s="28"/>
      <c r="F78" s="28"/>
    </row>
    <row r="79" spans="1:6" ht="18">
      <c r="A79" s="88" t="s">
        <v>125</v>
      </c>
      <c r="B79" s="88"/>
      <c r="C79" s="61" t="s">
        <v>129</v>
      </c>
      <c r="D79" s="92" t="s">
        <v>127</v>
      </c>
      <c r="E79" s="92"/>
      <c r="F79" s="28"/>
    </row>
    <row r="80" spans="1:6" ht="18">
      <c r="A80" s="88" t="s">
        <v>108</v>
      </c>
      <c r="B80" s="61"/>
      <c r="C80" s="61" t="s">
        <v>128</v>
      </c>
      <c r="D80" s="92" t="s">
        <v>126</v>
      </c>
      <c r="E80" s="92"/>
      <c r="F80" s="28"/>
    </row>
    <row r="81" spans="1:6" ht="18">
      <c r="A81" s="61"/>
      <c r="B81" s="61"/>
      <c r="C81" s="61" t="s">
        <v>109</v>
      </c>
      <c r="D81" s="61"/>
      <c r="E81" s="61"/>
      <c r="F81" s="28"/>
    </row>
  </sheetData>
  <mergeCells count="18">
    <mergeCell ref="A36:E36"/>
    <mergeCell ref="A37:E37"/>
    <mergeCell ref="A1:E1"/>
    <mergeCell ref="A2:E2"/>
    <mergeCell ref="A3:E3"/>
    <mergeCell ref="A19:A34"/>
    <mergeCell ref="A5:B5"/>
    <mergeCell ref="C5:C7"/>
    <mergeCell ref="D5:D7"/>
    <mergeCell ref="A42:B42"/>
    <mergeCell ref="A41:E41"/>
    <mergeCell ref="D39:E39"/>
    <mergeCell ref="D40:E40"/>
    <mergeCell ref="D80:E80"/>
    <mergeCell ref="A58:A69"/>
    <mergeCell ref="A75:E75"/>
    <mergeCell ref="A76:E76"/>
    <mergeCell ref="D79:E79"/>
  </mergeCells>
  <printOptions/>
  <pageMargins left="0.75" right="0.4" top="0.47" bottom="0.59" header="0.27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</dc:creator>
  <cp:keywords/>
  <dc:description/>
  <cp:lastModifiedBy>Controlwizard@Hotmail.com</cp:lastModifiedBy>
  <cp:lastPrinted>2010-06-08T04:28:51Z</cp:lastPrinted>
  <dcterms:created xsi:type="dcterms:W3CDTF">2008-11-12T05:56:44Z</dcterms:created>
  <dcterms:modified xsi:type="dcterms:W3CDTF">2010-06-08T04:30:02Z</dcterms:modified>
  <cp:category/>
  <cp:version/>
  <cp:contentType/>
  <cp:contentStatus/>
</cp:coreProperties>
</file>