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985" activeTab="1"/>
  </bookViews>
  <sheets>
    <sheet name="งบทดลอง" sheetId="1" r:id="rId1"/>
    <sheet name="หมายเหตุประกอบงบ" sheetId="2" r:id="rId2"/>
    <sheet name="รายงานรับจ่ายเงินสด" sheetId="3" r:id="rId3"/>
    <sheet name="รายละเอียดประกอบรายรับ" sheetId="4" r:id="rId4"/>
    <sheet name="หมายเหตุประกอบงบ (2)" sheetId="5" r:id="rId5"/>
    <sheet name="งบรายรับรายจ่าย" sheetId="6" r:id="rId6"/>
    <sheet name="งบทรัพย์สิน" sheetId="7" r:id="rId7"/>
    <sheet name="งบแสดงฐานะการเงิน" sheetId="8" r:id="rId8"/>
    <sheet name="งบกระทบยอดเงินฝาก" sheetId="9" r:id="rId9"/>
  </sheets>
  <definedNames/>
  <calcPr fullCalcOnLoad="1"/>
</workbook>
</file>

<file path=xl/sharedStrings.xml><?xml version="1.0" encoding="utf-8"?>
<sst xmlns="http://schemas.openxmlformats.org/spreadsheetml/2006/main" count="599" uniqueCount="438">
  <si>
    <t>องค์การบริหารส่วนตำบลช่องสามหมอ  อำเภอคอนสวรรค์  จังหวัดชัยภูมิ</t>
  </si>
  <si>
    <t>งบทดลอง  (หลังปิดบัญชี)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</si>
  <si>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</si>
  <si>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</si>
  <si>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</si>
  <si>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</si>
  <si>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</si>
  <si>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เงินฝากธนาคาร  ธกส.สาขาคอนสวรรค์</t>
  </si>
  <si>
    <t>*  ประเภทออมทรัพย์  2 (เศรษฐกิจชุมชน)</t>
  </si>
  <si>
    <t>*  ประเภทออมทรัพย์  3 (โครงการถ่ายโอนฯ )</t>
  </si>
  <si>
    <t>*  ประเภทเงินฝากประจำ</t>
  </si>
  <si>
    <t>เงินฝากธนาคารกรุงไทย /ชัยภูมิ  ประเภทกระแสรายวัน</t>
  </si>
  <si>
    <t>เงินขาดบัญชี</t>
  </si>
  <si>
    <t>เงินรับฝาก  (หมายเหตุ  1)</t>
  </si>
  <si>
    <t>รายจ่ายค้างจ่าย  (หมายเหตุ  2)</t>
  </si>
  <si>
    <t>เงินสะสม</t>
  </si>
  <si>
    <t>เงินสำรองเงินสะสม</t>
  </si>
  <si>
    <t>บาท</t>
  </si>
  <si>
    <t>022</t>
  </si>
  <si>
    <t>023</t>
  </si>
  <si>
    <t>021</t>
  </si>
  <si>
    <t>091</t>
  </si>
  <si>
    <t>900</t>
  </si>
  <si>
    <t>600</t>
  </si>
  <si>
    <t>602</t>
  </si>
  <si>
    <t>700</t>
  </si>
  <si>
    <t>703</t>
  </si>
  <si>
    <t>-</t>
  </si>
  <si>
    <t>010</t>
  </si>
  <si>
    <t>(นางอำมอญ             แสงชัยภูมิ)</t>
  </si>
  <si>
    <t xml:space="preserve">       หัวหน้าส่วนการคลัง                             ปลัดองค์การบริหารส่วนตำบล                 นายกองค์การบริหารส่วนตำบล</t>
  </si>
  <si>
    <t>หมายเหตุ…1…..</t>
  </si>
  <si>
    <t>องค์การบริหารส่วนตำบลช่องสามหมอ</t>
  </si>
  <si>
    <t>อำเภอคอนสวรรค์   จังหวัดชัยภูมิ</t>
  </si>
  <si>
    <t>…………………………………….</t>
  </si>
  <si>
    <t>บัญชีเงินรับฝาก  (900)   ประกอบด้วย</t>
  </si>
  <si>
    <t>*    เงินทุนโครงการเศรษฐกิจชุมชน</t>
  </si>
  <si>
    <t>*    เงินมัดจำประกันสัญญา</t>
  </si>
  <si>
    <t>*  เงินกู้พิเศษ  (มิยาซาว่า)</t>
  </si>
  <si>
    <t>*  เงินทุนโครงการถ่ายโอนฯ</t>
  </si>
  <si>
    <t>*  เงินภาษีหัก  ณ  ที่จ่าย</t>
  </si>
  <si>
    <t xml:space="preserve">รวมทั้งสิ้น             </t>
  </si>
  <si>
    <t xml:space="preserve">                                                                      (นางอำมอญ             แสงชัยภูมิ)</t>
  </si>
  <si>
    <t>หมายเหตุ…2…..</t>
  </si>
  <si>
    <t>บัญชีรายจ่ายค้างจ่าย  (600)   ประกอบด้วย</t>
  </si>
  <si>
    <t>อำเภอคอนสวรรค์     จังหวัดชัยภูมิ</t>
  </si>
  <si>
    <t>รายงานรับ - จ่ายเงินสด</t>
  </si>
  <si>
    <t>จนถึงปัจจุบัน</t>
  </si>
  <si>
    <t>ประมาณการ</t>
  </si>
  <si>
    <t>เกิดขึ้นจริง</t>
  </si>
  <si>
    <t>รายการ</t>
  </si>
  <si>
    <t>เดือนนี้</t>
  </si>
  <si>
    <t>ยอดยกมา</t>
  </si>
  <si>
    <t>รายรับ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</si>
  <si>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</si>
  <si>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</si>
  <si>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</si>
  <si>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 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</si>
  <si>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</si>
  <si>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</si>
  <si>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</si>
  <si>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</si>
  <si>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เงินยืมเงินงบประมาณ</t>
  </si>
  <si>
    <t>ค่าใช้สอย</t>
  </si>
  <si>
    <t>0100</t>
  </si>
  <si>
    <t>เงินรับฝาก</t>
  </si>
  <si>
    <t>0120</t>
  </si>
  <si>
    <t>0200</t>
  </si>
  <si>
    <t>0250</t>
  </si>
  <si>
    <t>0300</t>
  </si>
  <si>
    <t>0350</t>
  </si>
  <si>
    <t>1000</t>
  </si>
  <si>
    <t>2000</t>
  </si>
  <si>
    <t>250</t>
  </si>
  <si>
    <t>รวมรายรับ</t>
  </si>
  <si>
    <t>รายจ่าย</t>
  </si>
  <si>
    <t>ลูกหนี้เงินยืมเงินงบประมาณ</t>
  </si>
  <si>
    <t>รายจ่ายค้างจ่าย</t>
  </si>
  <si>
    <t>รวมรายจ่าย</t>
  </si>
  <si>
    <t>สูงกว่า</t>
  </si>
  <si>
    <t>รายรับ                                                     รายจ่าย</t>
  </si>
  <si>
    <t>(ต่ำกว่า)</t>
  </si>
  <si>
    <t>ยอดยกไป</t>
  </si>
  <si>
    <t>องค์การบริหารส่วนตำบลช่องสามหมอ   อำเภอคอนสวรรค์    จังหวัดชัยภูมิ</t>
  </si>
  <si>
    <t>รายรับจริง</t>
  </si>
  <si>
    <t>สูง</t>
  </si>
  <si>
    <t>ต่ำ</t>
  </si>
  <si>
    <t>รายรับตามงบประมาณ</t>
  </si>
  <si>
    <t>รายได้</t>
  </si>
  <si>
    <t>ค่าธรรมเนียมค่าปรับและใบอนุญาต</t>
  </si>
  <si>
    <t>รายได้จากสาธารณูปโภค</t>
  </si>
  <si>
    <t>รวมเงินตามงบประมาณรายรับทั้งสิ้น</t>
  </si>
  <si>
    <t>รวมรายรับทั้งสิ้น</t>
  </si>
  <si>
    <t>รายจ่ายจริง</t>
  </si>
  <si>
    <t>รายจ่ายตามประมาณการ</t>
  </si>
  <si>
    <t>งบกลาง</t>
  </si>
  <si>
    <t>เงินเดือน</t>
  </si>
  <si>
    <t>ค่าจ้างชั่วคราว</t>
  </si>
  <si>
    <t>ค่าตอบแทน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</si>
  <si>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</si>
  <si>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</si>
  <si>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</si>
  <si>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</si>
  <si>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</si>
  <si>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รายรับ                                  รายจ่าย</t>
  </si>
  <si>
    <t xml:space="preserve">                       (ต่ำกว่า)</t>
  </si>
  <si>
    <t xml:space="preserve">                           สูงกว่า</t>
  </si>
  <si>
    <t>รวมรายจ่ายทั้งสิ้น</t>
  </si>
  <si>
    <t>รวมเงินตามงบประมาณรายจ่ายทั้งสิ้น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</si>
  <si>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</si>
  <si>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</si>
  <si>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</si>
  <si>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</si>
  <si>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</si>
  <si>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</si>
  <si>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</si>
  <si>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จำนวนเงิน</t>
  </si>
  <si>
    <t>ก.อสังหาริมทรัพย์</t>
  </si>
  <si>
    <t>ที่ดิน</t>
  </si>
  <si>
    <t>อาคาร</t>
  </si>
  <si>
    <t>ข. สังหาริมทรัพย์</t>
  </si>
  <si>
    <t>เครื่องใช้สำนักงาน</t>
  </si>
  <si>
    <t>ครุภัณฑ์ไฟฟ้าและวิทยุ</t>
  </si>
  <si>
    <t>ครุภัณฑ์ยานพาหนะและขนส่ง</t>
  </si>
  <si>
    <t>ครุภัณฑ์งานบ้านงานครัว</t>
  </si>
  <si>
    <t>ครุภัณฑ์การเกษตร</t>
  </si>
  <si>
    <t>ครุภัณฑ์โยธา</t>
  </si>
  <si>
    <t>ครุภัณฑ์ทั่วไป</t>
  </si>
  <si>
    <t>ก.รายได้จาก  อบต.</t>
  </si>
  <si>
    <t>ข.เงินอุดหนุนจากรัฐบาล</t>
  </si>
  <si>
    <t>ค.จ่ายขาดเงินสะสม</t>
  </si>
  <si>
    <t xml:space="preserve">                 (นางอำมอญ             แสงชัยภูมิ)</t>
  </si>
  <si>
    <t>ทรัพย์สิน</t>
  </si>
  <si>
    <t>หนี้สินและเงินสะสม</t>
  </si>
  <si>
    <t>ทรัพย์สินตามงบทรัพย์สิน</t>
  </si>
  <si>
    <t>เงินสดในมือ</t>
  </si>
  <si>
    <t>เงินฝากธนาคารกรุงไทยสาขาชัยภูมิ</t>
  </si>
  <si>
    <t>*ประเภทออมทรัพย์</t>
  </si>
  <si>
    <t>*ประเภทออมทรัพย์ 2 (เศรษฐกิจชุมชน)</t>
  </si>
  <si>
    <t>*ประเภทออมทรัพย์ 3  (ถ่ายโอนฯ)</t>
  </si>
  <si>
    <t>*ประเภทเงินฝากประจำ</t>
  </si>
  <si>
    <t>*ประเภทกระแสรายวัน</t>
  </si>
  <si>
    <t>*เงินสด</t>
  </si>
  <si>
    <t>ทุนทรัพย์สิน</t>
  </si>
  <si>
    <t>งบแสดงฐานะการเงิน</t>
  </si>
  <si>
    <t>000</t>
  </si>
  <si>
    <t>100</t>
  </si>
  <si>
    <t>130</t>
  </si>
  <si>
    <t>200</t>
  </si>
  <si>
    <t>270</t>
  </si>
  <si>
    <t>300</t>
  </si>
  <si>
    <t>400</t>
  </si>
  <si>
    <t>450</t>
  </si>
  <si>
    <t>500</t>
  </si>
  <si>
    <t>090</t>
  </si>
  <si>
    <t xml:space="preserve">  </t>
  </si>
  <si>
    <t>รายจ่ายหมวดอื่น</t>
  </si>
  <si>
    <t>เงินฝากธนาคารออมสิน/แก้งคร้อ  ประเภทออมทรัพย์</t>
  </si>
  <si>
    <t>024</t>
  </si>
  <si>
    <t>081</t>
  </si>
  <si>
    <t>084</t>
  </si>
  <si>
    <t>เงินอุดหนุนทั่วไประบุวัตถุประสงค์ค้างจ่าย-โครงการส่งเสริม</t>
  </si>
  <si>
    <t>และพัฒนาองค์ความรู้ให้แก่บุคลากรฯ</t>
  </si>
  <si>
    <t>*   ค่าวัสดุ  (ค่าวัสดุอื่น -อาหารเสริม (นม)</t>
  </si>
  <si>
    <t>หน้า 2</t>
  </si>
  <si>
    <t>เงินฝากธนาคารออมสินสาขาแก้งคร้อ</t>
  </si>
  <si>
    <t>เงินอุดหนุนทั่วไปวัตถุประสงค์ค้างจ่าย-ส่งเสริมพัฒนาองค์ความรู้</t>
  </si>
  <si>
    <t>*  ประภทออมทรัพย์ 1</t>
  </si>
  <si>
    <t>+</t>
  </si>
  <si>
    <t>550</t>
  </si>
  <si>
    <t>ตั้งแต่วันที่  1  ตุลาคม  2551  ถึงวันที่    30     กันยายน  2552</t>
  </si>
  <si>
    <t>งบรายรับ  -  รายจ่าย  ตามงบประมาณประจำปี  2552</t>
  </si>
  <si>
    <t>ณ  วันที่  30   กันยายน  2552</t>
  </si>
  <si>
    <t>ณ  วันที่      30     กันยายน     2552</t>
  </si>
  <si>
    <t>*  เงินค่าใช้จ่าย 5%</t>
  </si>
  <si>
    <t>*  เงินส่วนลด 6%</t>
  </si>
  <si>
    <t>เงินอุดหนุนกิจกรรมศูนย์พัฒนาคอบครัว</t>
  </si>
  <si>
    <t>ลูกหนี้-ค่าใบอนุญาคกิจการที่เป็นอันตรายต่อสุขภาพ</t>
  </si>
  <si>
    <t>ลูกหนี้-ภาษีโรงเรือนและที่ดิน</t>
  </si>
  <si>
    <t>เงินอุดหนุนทั่วไป-สนับสนุนอาหารเสริม(นม)ป5-6</t>
  </si>
  <si>
    <t>3001</t>
  </si>
  <si>
    <t>เงินอุดหนุนเฉพาะกิจ-ครุภัณฑ์</t>
  </si>
  <si>
    <t>3005</t>
  </si>
  <si>
    <t>เงินอุดหนุนทั่วไป-สนับสนุนการสงเคราะห์เบี้ยยังชีพ</t>
  </si>
  <si>
    <t>3002</t>
  </si>
  <si>
    <t>จ้างชั่วคราว</t>
  </si>
  <si>
    <t>เงินอุดหนุนทั่วไปค้างจ่าย-สนับสนุนพัฒนาองค์ฯ</t>
  </si>
  <si>
    <t>รายจ่ายค้างจ่าย- ค่าวัสดุอื่น</t>
  </si>
  <si>
    <t>เงินอุดหนุนทั่วไป-อาหารเสริม(นม)ป5-6</t>
  </si>
  <si>
    <t>เงินอุดหนุนทั่วไป-เงินสนับสนุนศพด</t>
  </si>
  <si>
    <t>เงินอุดหนุนทั่วไป-สนับสนุนศูนย์พัฒนาครอบครัว</t>
  </si>
  <si>
    <t>3003</t>
  </si>
  <si>
    <t>ประจำ  เดือน   กันยายน   2552</t>
  </si>
  <si>
    <t xml:space="preserve">                นักวิชาการเงินและบัญชี</t>
  </si>
  <si>
    <t>(นางประชุมพร    วรรธนะศิรินทร์)                     (นางรุ่งฤดี            สุภักดี)                       (นายเสกสรรค์     จอสูงเนิน)</t>
  </si>
  <si>
    <t>หมายเหตุ    ประกอบงบการเงิน   ณ  วันที่     30   กันยายน  2552</t>
  </si>
  <si>
    <t xml:space="preserve">                                                                  นักวิชาการเงินและบัญชี</t>
  </si>
  <si>
    <t>หมายเหตุ    ประกอบงบการเงิน   ณ  วันที่   30   กันยายน   2552</t>
  </si>
  <si>
    <t xml:space="preserve">       หัวหน้าส่วนการคลัง                             ปลัดองค์การบริหารส่วนตำบล                         นายกองค์การบริหารส่วนตำบล</t>
  </si>
  <si>
    <t xml:space="preserve">       หัวหน้าส่วนการคลัง                             ปลัดองค์การบริหารส่วนตำบล                     นายกองค์การบริหารส่วนตำบล</t>
  </si>
  <si>
    <t>ณ  วันที่    30   กันยายน    2552</t>
  </si>
  <si>
    <t>เงินอุดหนุนเฉพาะกิจฝากคลังจังหวัด</t>
  </si>
  <si>
    <t>012</t>
  </si>
  <si>
    <t>รายจ่ายรอจ่าย</t>
  </si>
  <si>
    <t>604</t>
  </si>
  <si>
    <t>603</t>
  </si>
  <si>
    <t xml:space="preserve">เงินอุดหนุนเฉพาะกิจค้างจ่าย - อุดหนุนสำหรับพัฒนา อปท.กรณี </t>
  </si>
  <si>
    <t>เร่งด่วน</t>
  </si>
  <si>
    <t>นักวิชาการเงินและบัญชี</t>
  </si>
  <si>
    <t xml:space="preserve">       หัวหน้าส่วนการคลัง                             ปลัดองค์การบริหารส่วนตำบล                        นายกองค์การบริหารส่วนตำบล</t>
  </si>
  <si>
    <t>(นางประชุมพร    วรรธนะศิรินทร์)                     (นางรุ่งฤดี            สุภักดี)                          (นายเสกสรรค์     จอสูงเนิน)</t>
  </si>
  <si>
    <t xml:space="preserve">                                                                          นักวิชาการเงินและบัญชี</t>
  </si>
  <si>
    <t xml:space="preserve">                                                                           นักวิชาการเงินและบัญชี</t>
  </si>
  <si>
    <t>(นางประชุมพร    วรรธนะศิรินทร์)                                   (นางรุ่งฤดี            สุภักดี)                               (นายเสกสรรค์     จอสูงเนิน)</t>
  </si>
  <si>
    <t xml:space="preserve">       หัวหน้าส่วนการคลัง                                            ปลัดองค์การบริหารส่วนตำบล                              นายกองค์การบริหารส่วนตำบล</t>
  </si>
  <si>
    <t>เงินอุดหนุนเฉพาะกิจค้างจ่าย-อุดหนุนสำหรับพัฒนา อปท.กรณีเร่งด่วน</t>
  </si>
  <si>
    <t>เงินสะสม   วันที่  1    ตุลาคม   2551</t>
  </si>
  <si>
    <t xml:space="preserve">          เงินทุนสำรองเงินสะสมปี  2552</t>
  </si>
  <si>
    <t>เงินสะสม   วันที่  30  กันยายน  2552</t>
  </si>
  <si>
    <t>เงินทุนสำรองเงินสะสมปี  2551</t>
  </si>
  <si>
    <t>เงินทุนสำรองเงินสะสม  30  กันยายน  2552</t>
  </si>
  <si>
    <t>หมายเหตุ    ประกอบงบรายรับ - รายจ่าย ตามงบประมาณประจำปี 2552   ณ  วันที่     30   กันยายน  2552</t>
  </si>
  <si>
    <t>บัญชีเงินรายรับ -  เงินอุดหนุนเฉพาะกิจ   ประกอบด้วย</t>
  </si>
  <si>
    <t>* เงินอุดหนุนทั่วไป-สนับสนุนอาหารเสริมนม ป.5 - 6</t>
  </si>
  <si>
    <t>* เงินอุดหนุนทั่วไป - เงินอุดหนุนกิจกรรมศูนย์พัฒนาครอบครัวในชุมชน</t>
  </si>
  <si>
    <t>* เงินอุดหนุนเฉพาะกิจ- สนับสนุนครุภัณฑ์ ศพด.</t>
  </si>
  <si>
    <t>* เงินอุดหนุนทั่วไป - สนับสนุนการสงเคราะห์เบี้ยยังชีพคนชรา</t>
  </si>
  <si>
    <t>* เงินอุดหนุนเฉพาะกิจ - อุดหนุนสำหรับพัฒนา อปท.กรณีเร่งด่วน</t>
  </si>
  <si>
    <t>หมายเหตุ…3…..</t>
  </si>
  <si>
    <t>หมายเหตุ…4…..</t>
  </si>
  <si>
    <t>รวมทังสิ้น</t>
  </si>
  <si>
    <r>
      <t>บวก</t>
    </r>
    <r>
      <rPr>
        <sz val="14"/>
        <rFont val="Angsana New"/>
        <family val="1"/>
      </rPr>
      <t xml:space="preserve">    รายรับจริงสูงกว่ารายจ่ายจริง</t>
    </r>
  </si>
  <si>
    <r>
      <t>หัก</t>
    </r>
    <r>
      <rPr>
        <sz val="14"/>
        <rFont val="Angsana New"/>
        <family val="1"/>
      </rPr>
      <t xml:space="preserve">    จ่ายขาดเงินสะสม</t>
    </r>
  </si>
  <si>
    <r>
      <t>บวก</t>
    </r>
    <r>
      <rPr>
        <sz val="14"/>
        <rFont val="Angsana New"/>
        <family val="1"/>
      </rPr>
      <t xml:space="preserve">    เงินทุนสำรองเงินสะสม</t>
    </r>
  </si>
  <si>
    <t>ธกส.สาขาคอนสวรรค์</t>
  </si>
  <si>
    <t>อำเภอคอนสวรรค์  จังหวัดชัยภูมิ</t>
  </si>
  <si>
    <t>เลขที่บัญชี    512-2-71668-6</t>
  </si>
  <si>
    <t>งบกระทบยอดเงินฝากธนาคาร</t>
  </si>
  <si>
    <t>ยอดคงเหลือตามรายงานธนาคาร  ณ  วันที่   30   กันยายน     2552</t>
  </si>
  <si>
    <t>วันที่</t>
  </si>
  <si>
    <t>เลขที่เช็ค</t>
  </si>
  <si>
    <t>ยอดเงินคงเหลือตามบัญชี  ณ  วันที่    30  กันยายน  2552</t>
  </si>
  <si>
    <t>ผู้จัดทำ</t>
  </si>
  <si>
    <t>ผู้ตรวจสอบ</t>
  </si>
  <si>
    <t>ลงชื่อ…………………………………</t>
  </si>
  <si>
    <t xml:space="preserve">         (นางอำมอญ         แสงชัยภูมิ)</t>
  </si>
  <si>
    <t xml:space="preserve">         (นางประชุมพร       วรรธนะศิรินทร์)</t>
  </si>
  <si>
    <t xml:space="preserve">           นักวิชาการเงินและบัญชี</t>
  </si>
  <si>
    <t xml:space="preserve">         หัวหน้าส่วนการคลัง</t>
  </si>
  <si>
    <t xml:space="preserve">             30   กันยายน     2552</t>
  </si>
  <si>
    <t xml:space="preserve">              30    กันยายน     2552</t>
  </si>
  <si>
    <r>
      <t>หัก</t>
    </r>
    <r>
      <rPr>
        <sz val="12"/>
        <rFont val="Angsana New"/>
        <family val="1"/>
      </rPr>
      <t xml:space="preserve">  :  เช็คจ่ายที่ผู้รับเงินไม่นำมาขึ้นเงินกับธนาคาร</t>
    </r>
  </si>
  <si>
    <t>เงินอุดหนุนเฉพาะกิจ (หมายเหตุ 3)</t>
  </si>
  <si>
    <t>รายจ่ายที่จ่ายจากเงินอุดหนุนเฉพาะกิจ (หมายเหตุ 4)</t>
  </si>
  <si>
    <t xml:space="preserve">                                                                                                                                     องค์การบริหารส่วนตำบลช่องสาหมอ  อำเภอคอนสวรรค์  จังหวัดชัยภูมิ</t>
  </si>
  <si>
    <t xml:space="preserve">                                                                          รายรับจริงประกอบงบทดลองและรายงานรับ - จ่ายเงินสด</t>
  </si>
  <si>
    <t xml:space="preserve">   ประมาณการ</t>
  </si>
  <si>
    <t xml:space="preserve">   รับจริง</t>
  </si>
  <si>
    <t xml:space="preserve">  รายได้จัดเก็บเอง</t>
  </si>
  <si>
    <t xml:space="preserve">  หมวดภาษีอากร</t>
  </si>
  <si>
    <t xml:space="preserve">  (1)  ภาษีโรงเรือนและที่ดิน</t>
  </si>
  <si>
    <t>0101</t>
  </si>
  <si>
    <t xml:space="preserve">  (2)  ภาษีบำรุงท้องที่</t>
  </si>
  <si>
    <t>0102</t>
  </si>
  <si>
    <t xml:space="preserve">  (3)  ภาษีป้าย</t>
  </si>
  <si>
    <t>0103</t>
  </si>
  <si>
    <t xml:space="preserve">  (4)  อากรการฆ่าสัตว์</t>
  </si>
  <si>
    <t>0104</t>
  </si>
  <si>
    <t xml:space="preserve">  (5)  ภาษีบำรุง   อบจ.  จากสถานค้าปลีกยาสูบ</t>
  </si>
  <si>
    <t>0105</t>
  </si>
  <si>
    <t xml:space="preserve">  (6)  ภาษีบำรุง   อบจ.  จากสถานค้าปลีกน้ำมัน</t>
  </si>
  <si>
    <t>0106</t>
  </si>
  <si>
    <t xml:space="preserve">  (1)  ค่าธรรมเนียมเกี่ยวควบคุมการฆ่าสัตว์และจำหน่ายเนื้อสัตว์</t>
  </si>
  <si>
    <t>0121</t>
  </si>
  <si>
    <t xml:space="preserve">  (2)  ค่าธรรมเนียมเกี่ยวกับใบอนุญาตการขายสุรา</t>
  </si>
  <si>
    <t>0122</t>
  </si>
  <si>
    <t xml:space="preserve">  (3)  ค่ธรรมเนียมเกี่ยวกับใบอนุญาตการพนัน</t>
  </si>
  <si>
    <t>0123</t>
  </si>
  <si>
    <t xml:space="preserve">  (4)  ค่าธรรมเนียมกับการจัดระเบียบยานยนต์</t>
  </si>
  <si>
    <t>0124</t>
  </si>
  <si>
    <t xml:space="preserve">  (5)  ค่าธรรมเนียมเกี่ยวควบคุมอาคาร</t>
  </si>
  <si>
    <t>0125</t>
  </si>
  <si>
    <t xml:space="preserve">  (6)  ค่าธรรมเนียมเก็บและขนมูลฝอย</t>
  </si>
  <si>
    <t>0126</t>
  </si>
  <si>
    <t xml:space="preserve">  (7)  ค่าธรรมเนียมเก็บและขนอุจจาระหรือสิ่งปฏิกูล</t>
  </si>
  <si>
    <t>0127</t>
  </si>
  <si>
    <t xml:space="preserve">  (8)  ค่าธรรมเนียมในการออกหนังสือรับรองการแจ้งการจัดตั้ง</t>
  </si>
  <si>
    <t xml:space="preserve">        สถานที่จำหน่ายอาหารหรือสถานที่สะสมอาหารในอาคารหรือ</t>
  </si>
  <si>
    <t xml:space="preserve">       พื้นที่ใด  ซึ่งมีพื้นที่ไม่เกิน  200   ตารางเมตร</t>
  </si>
  <si>
    <t>0128</t>
  </si>
  <si>
    <t xml:space="preserve">  (9)   ค่าธรรมเนียมเกี่ยวกับสุสานและฌาปนสถาน</t>
  </si>
  <si>
    <t>0129</t>
  </si>
  <si>
    <t xml:space="preserve"> (10)  ค่าธรรมเนียมปิดแผ่นป้ายประกาศ  หรือเขียนข้อความหรือ</t>
  </si>
  <si>
    <t xml:space="preserve">        ภาพ  ติดตั้ง  เขียนป้าย  หรือเอกสาร  หรือทิ้ง  หรือโปรยแผ่น</t>
  </si>
  <si>
    <t xml:space="preserve">        ประกาศพื่อโฆษณาแก่ประชาชน</t>
  </si>
  <si>
    <t>0130</t>
  </si>
  <si>
    <t xml:space="preserve"> (11)  ค่าธรรมเนียมเกี่ยวกับการทะเบียนราษฎร</t>
  </si>
  <si>
    <t>0131</t>
  </si>
  <si>
    <t xml:space="preserve"> (12)  ค่าธรรมเนียมเกี่ยวกับบัตรประจำตัวประชาชน</t>
  </si>
  <si>
    <t>0132</t>
  </si>
  <si>
    <t xml:space="preserve"> (13)  ค่าธรรมเนียมเกี่ยวกับโรคพิษสุนัขบ้า</t>
  </si>
  <si>
    <t>0133</t>
  </si>
  <si>
    <t xml:space="preserve"> (14)  ค่าธรรมเนียมเกี่ยวกับการส่งเสริมและรักษาคุณภาพสิ่งแวดล้อม</t>
  </si>
  <si>
    <t xml:space="preserve">        แห่งชาติ</t>
  </si>
  <si>
    <t>0134</t>
  </si>
  <si>
    <t xml:space="preserve"> (15)  ค่าธรรมเนียม  อบจ.  จากผู้เข้าพักในโรงแรม</t>
  </si>
  <si>
    <t>0135</t>
  </si>
  <si>
    <t xml:space="preserve"> (16)  ค่าปรับผู้กระทำความผิดกฎหมายการจัดระเบียบจอดยานยนต์</t>
  </si>
  <si>
    <t>0136</t>
  </si>
  <si>
    <t xml:space="preserve"> (17)  ค่าปรับผู้กระทำผิดกฎหมายจราจรทางบก</t>
  </si>
  <si>
    <t>0137</t>
  </si>
  <si>
    <t xml:space="preserve"> (18)  ค่าปรับผู้กระทำผิดกฎหมายการป้องกันและระงับอัคคีภัย</t>
  </si>
  <si>
    <t>0138</t>
  </si>
  <si>
    <t xml:space="preserve"> (19)  ค่าปรับผู้กระทำผิดกฎหมายและข้อบังคับท้องถิ่น</t>
  </si>
  <si>
    <t>0139</t>
  </si>
  <si>
    <t xml:space="preserve"> (20)  ค่าปรับการผิดสัญญา</t>
  </si>
  <si>
    <t>0140</t>
  </si>
  <si>
    <t xml:space="preserve"> (21)  ค่าปรับอื่น ๆ</t>
  </si>
  <si>
    <t>0141</t>
  </si>
  <si>
    <t xml:space="preserve"> (22)  ค่าใบอนุญาตรับทำการเก็บ  ขน  หรือกำจัด   สิ่งปฏิกูลหรือ</t>
  </si>
  <si>
    <t xml:space="preserve">           มูลฝอย</t>
  </si>
  <si>
    <t>0142</t>
  </si>
  <si>
    <t xml:space="preserve"> (23)  ค่าใบอนุญาตจัดตั้งตลาด</t>
  </si>
  <si>
    <t>0143</t>
  </si>
  <si>
    <t xml:space="preserve"> (24)  ค่าใบอนุญาตจัดตั้งสถานที่จำหน่ายอาหารหรือสถานที่สะสม</t>
  </si>
  <si>
    <t xml:space="preserve">           อาหารในอาคารหรือพื้นที่ใด  ซึ่งมีพ้นที่เกิน  200   ตารางเมตร</t>
  </si>
  <si>
    <t>0144</t>
  </si>
  <si>
    <t xml:space="preserve"> (25)  ค่าใบอนุญาตจำหน่ายสินค้าในที่หรือสาธารณะ</t>
  </si>
  <si>
    <t>0145</t>
  </si>
  <si>
    <t xml:space="preserve"> (26)  ค่าใบอนุญาตเกี่ยวกับการควบคุมอาคาร</t>
  </si>
  <si>
    <t>0146</t>
  </si>
  <si>
    <t xml:space="preserve"> (27)  ค่าใบอนูญาตเกี่ยวกับการโฆษณาโดยใช้เครื่องขยายเสียง</t>
  </si>
  <si>
    <t>0147</t>
  </si>
  <si>
    <t xml:space="preserve"> (28)  ค่าใบอนุญาตกิจการที่เป็นอันตรายต่อสุขภาพ</t>
  </si>
  <si>
    <t>0148</t>
  </si>
  <si>
    <t xml:space="preserve">  (1)  ค่าเช่าที่ดิน</t>
  </si>
  <si>
    <t>0201</t>
  </si>
  <si>
    <t xml:space="preserve">  (2)  ค่าเช่าหรือค่าบรการสถานที่</t>
  </si>
  <si>
    <t>0202</t>
  </si>
  <si>
    <t xml:space="preserve">  (3)  ดอกเบี้ย</t>
  </si>
  <si>
    <t>0203</t>
  </si>
  <si>
    <t xml:space="preserve">  (4)  เงินปันผลหรือเงินรางวัลต่าง  ๆ</t>
  </si>
  <si>
    <t>0204</t>
  </si>
  <si>
    <t xml:space="preserve">  (5)  ค่าตอบแทนตามที่กฎหมายกำหนด</t>
  </si>
  <si>
    <t>0205</t>
  </si>
  <si>
    <t xml:space="preserve">    หมวดรายได้จากสาธารณูปโภคและการพาณิชย์</t>
  </si>
  <si>
    <t xml:space="preserve">  (1)  เงินช่วยเหลือท้องถิ่นจากกิจการเฉพาะการ</t>
  </si>
  <si>
    <t>0251</t>
  </si>
  <si>
    <t xml:space="preserve">  (2)  เงินสะสมจากการโอนกิจการสาธารณูปโภคหรือการพาณิชย์</t>
  </si>
  <si>
    <t>0252</t>
  </si>
  <si>
    <t xml:space="preserve">  (3)  รายได้จากสาธารณูปโภคและการพาณิชย์</t>
  </si>
  <si>
    <t xml:space="preserve">         ( ไม่แยกเป็นงบเฉพาะการ )</t>
  </si>
  <si>
    <t>0253</t>
  </si>
  <si>
    <t xml:space="preserve">                                              รวม</t>
  </si>
  <si>
    <t xml:space="preserve">  หมวดรายได้เบ็ดเตล็ด</t>
  </si>
  <si>
    <t xml:space="preserve">  (1)  เงินที่มีผู้อุทิศให้</t>
  </si>
  <si>
    <t>0301</t>
  </si>
  <si>
    <t xml:space="preserve">  (2)  ค่าขายแบบแปลน</t>
  </si>
  <si>
    <t>0302</t>
  </si>
  <si>
    <t xml:space="preserve">  (3)  ค่าเขียนแบบแปลน </t>
  </si>
  <si>
    <t>0303</t>
  </si>
  <si>
    <t xml:space="preserve">  (4)  ค่าจำหน่ายแบบพิมพ์และคำร้อง</t>
  </si>
  <si>
    <t>0304</t>
  </si>
  <si>
    <t xml:space="preserve">  (5)  ค่าธรรมเนียมคัดสำเนาข้อมูลฯ</t>
  </si>
  <si>
    <t>0305</t>
  </si>
  <si>
    <t xml:space="preserve">  (6)  ค่าสมัครเลือกตั้ง สมาชิก อบต.และคณะผู้บริหาร</t>
  </si>
  <si>
    <t>0306</t>
  </si>
  <si>
    <t>รายได้เบ็ดเตล็ดอื่น  ๆ</t>
  </si>
  <si>
    <t>0307</t>
  </si>
  <si>
    <t xml:space="preserve">                                            รวม</t>
  </si>
  <si>
    <t xml:space="preserve">   หมวดรายได้จากทุน</t>
  </si>
  <si>
    <t xml:space="preserve"> (1)  ค่าขายทอดตลาดทรัพย์สิน</t>
  </si>
  <si>
    <t>0351</t>
  </si>
  <si>
    <t xml:space="preserve">  (1)  ภาษีและค่าธรรมเนียมรถยนต์หรือล้อเลื่ยน</t>
  </si>
  <si>
    <t xml:space="preserve">  (2)  ภาษีมูลค่าเพิ่ม</t>
  </si>
  <si>
    <t>1001</t>
  </si>
  <si>
    <t xml:space="preserve">  (3)  ภาษีบำรุง  อบจ.  จากภาษีมูลค่าเพิ่มที่จัดเก็บตาม</t>
  </si>
  <si>
    <t>1003</t>
  </si>
  <si>
    <t xml:space="preserve">  (4)  ภาษีธุรกิจเฉพาะ</t>
  </si>
  <si>
    <t>1004</t>
  </si>
  <si>
    <t xml:space="preserve">  (5)  ภาษีสุรา</t>
  </si>
  <si>
    <t>1005</t>
  </si>
  <si>
    <t xml:space="preserve">  (6)  ภาษีสรรพสามิต</t>
  </si>
  <si>
    <t>1006</t>
  </si>
  <si>
    <t xml:space="preserve">  (7)  ภาษีการพนัน</t>
  </si>
  <si>
    <t>1007</t>
  </si>
  <si>
    <t xml:space="preserve">  (8)  ภาษีแสตมป์ยาสูบ</t>
  </si>
  <si>
    <t>1008</t>
  </si>
  <si>
    <t xml:space="preserve">  (9)  ค่าภาคหลวงและค่าธรรมเนียมป่าไม้</t>
  </si>
  <si>
    <t>1009</t>
  </si>
  <si>
    <t xml:space="preserve"> (10)  ค่าภาคหลวงแร่</t>
  </si>
  <si>
    <t>1010</t>
  </si>
  <si>
    <t xml:space="preserve"> (11)  ค่าภาคหลวงปิโตรเลียม</t>
  </si>
  <si>
    <t>1011</t>
  </si>
  <si>
    <t xml:space="preserve"> (12)  เงินที่เก็บทางกฎหมายว่าด้วยอุทยานแห่งชาติ</t>
  </si>
  <si>
    <t>1012</t>
  </si>
  <si>
    <t xml:space="preserve"> (13)  ค่าธรรมเนียมจดทะเบียนสิทธิและนิติธรรมที่ดิน</t>
  </si>
  <si>
    <t>1013</t>
  </si>
  <si>
    <t xml:space="preserve"> (14)  อากรประทานบัตรและอาชญาบัตรประมง</t>
  </si>
  <si>
    <t>1014</t>
  </si>
  <si>
    <t xml:space="preserve"> (15)  อากรรังนกอีแอ่น</t>
  </si>
  <si>
    <t>1015</t>
  </si>
  <si>
    <t xml:space="preserve"> (16)  ค่าธรรมเนียมน้ำบาดาลและใช้น้ำบาดาล</t>
  </si>
  <si>
    <t>1016</t>
  </si>
  <si>
    <t xml:space="preserve"> (17)  ค่าธรรมเนียมสนามบิน</t>
  </si>
  <si>
    <t>1017</t>
  </si>
  <si>
    <t xml:space="preserve">                                                    รวม</t>
  </si>
  <si>
    <t xml:space="preserve">     รายได้ที่รัฐบาลอุดหนุนให้องกรณ์ปกครองส่วนท้องถิ่น</t>
  </si>
  <si>
    <t xml:space="preserve">      หมวดเงินอุดหนุน</t>
  </si>
  <si>
    <t xml:space="preserve">   (1)  เงินอุดหนุนเพื่อการบูรณะท้องถิ่นและกิจการอื่นทั่วไป</t>
  </si>
  <si>
    <t xml:space="preserve">           ( หรือเงินอุดหนุนทั่วไป )</t>
  </si>
  <si>
    <t>2001</t>
  </si>
  <si>
    <t xml:space="preserve">  (2)  เงินอุดหนุนทั่วไป  ( อบต. )</t>
  </si>
  <si>
    <t>2002</t>
  </si>
  <si>
    <t xml:space="preserve">  (3)  เงินอุดหนุนกรณีต่าง ๆ  ที่นำมาตั้งงบประมาณ</t>
  </si>
  <si>
    <t>2003</t>
  </si>
  <si>
    <t xml:space="preserve">                                                   รวม</t>
  </si>
  <si>
    <t xml:space="preserve">     รายได้ที่รัฐบาลอุดหนุนให้โดยระบุวัตถุประสงค์</t>
  </si>
  <si>
    <t xml:space="preserve">     หมวดเงินอุดเงินเฉพาะกิจ</t>
  </si>
  <si>
    <t>3000</t>
  </si>
  <si>
    <t xml:space="preserve">  (1)  เงินอุดหนุนสนับสนุนการสงเคราะห์เบี้ยยังชีพคนชรา</t>
  </si>
  <si>
    <t xml:space="preserve">  (2)  เงินอุดหนุนเฉพาะกิจเพื่อเป็นโครงสร้างพื้นฐาน</t>
  </si>
  <si>
    <t xml:space="preserve">  (3)  เงินอุดหนุนกิจกรรมศูนย์พัฒนาครอบครัวในชุมชน</t>
  </si>
  <si>
    <t xml:space="preserve">  (4)  เงินอุดหนุนสนับสนุนอาหารเสริม (นม) ป.5- ป.6</t>
  </si>
  <si>
    <t xml:space="preserve">  (5)  เงินอุดหนุนเฉพาะกิจ - ครุภัณฑ์ศูนย์พัฒนาเด็กเล็ก</t>
  </si>
  <si>
    <t>รวมทั้งสิ้น</t>
  </si>
  <si>
    <r>
      <t xml:space="preserve">                                             </t>
    </r>
    <r>
      <rPr>
        <b/>
        <sz val="14"/>
        <rFont val="Angsana New"/>
        <family val="1"/>
      </rPr>
      <t>รวม</t>
    </r>
  </si>
  <si>
    <r>
      <t xml:space="preserve">  </t>
    </r>
    <r>
      <rPr>
        <b/>
        <sz val="14"/>
        <rFont val="Angsana New"/>
        <family val="1"/>
      </rPr>
      <t xml:space="preserve"> หมวดค่าธรรมเนียม  ค่าปรับและใบอนุญาต</t>
    </r>
  </si>
  <si>
    <r>
      <t xml:space="preserve">                                                </t>
    </r>
    <r>
      <rPr>
        <b/>
        <sz val="14"/>
        <rFont val="Angsana New"/>
        <family val="1"/>
      </rPr>
      <t>รวม</t>
    </r>
  </si>
  <si>
    <r>
      <t xml:space="preserve">   </t>
    </r>
    <r>
      <rPr>
        <b/>
        <sz val="14"/>
        <rFont val="Angsana New"/>
        <family val="1"/>
      </rPr>
      <t xml:space="preserve"> หมวดรายได้จากทรัพย์สิน</t>
    </r>
  </si>
  <si>
    <r>
      <t xml:space="preserve">                                              </t>
    </r>
    <r>
      <rPr>
        <b/>
        <sz val="14"/>
        <rFont val="Angsana New"/>
        <family val="1"/>
      </rPr>
      <t>รวม</t>
    </r>
  </si>
  <si>
    <r>
      <t xml:space="preserve">   </t>
    </r>
    <r>
      <rPr>
        <b/>
        <sz val="14"/>
        <rFont val="Angsana New"/>
        <family val="1"/>
      </rPr>
      <t>รายได้ที่รัฐบาลเก็บแล้วจัดสรรให้องค์กรปกครอง</t>
    </r>
  </si>
  <si>
    <r>
      <t xml:space="preserve"> </t>
    </r>
    <r>
      <rPr>
        <b/>
        <sz val="14"/>
        <rFont val="Angsana New"/>
        <family val="1"/>
      </rPr>
      <t xml:space="preserve">  ส่วนท้องถิ่น     หมวดภาษีจัดสรร</t>
    </r>
  </si>
  <si>
    <r>
      <t xml:space="preserve">          ประมวลรัษฎากร   5 </t>
    </r>
    <r>
      <rPr>
        <sz val="14"/>
        <rFont val="Symbol"/>
        <family val="1"/>
      </rPr>
      <t>%</t>
    </r>
  </si>
  <si>
    <t>(นางประชุมพร    วรรธนะศิรินทร์)                     (นางรุ่งฤดี            สุภักดี)                            (นายเสกสรรค์   จอสูงเนิน)</t>
  </si>
  <si>
    <t xml:space="preserve">                                                                                            ณ   วันที่       30   กันยายน     2552</t>
  </si>
  <si>
    <t>บัญชีเงินรายจ่าย -  เงินอุดหนุนเฉพาะกิจ   ประกอบด้วย</t>
  </si>
  <si>
    <t>*    ค่าที่ดินและสิ่งก่อสร้าง  (โครงการก่อสร้างร่องน้ำเพื่อการเกษตร ม.5)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</si>
</sst>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0.000"/>
    <numFmt numFmtId="192" formatCode="0.000;[Red]0.000"/>
    <numFmt numFmtId="193" formatCode="#,##0.0"/>
    <numFmt numFmtId="194" formatCode="d\ ดดดด\ bbbb"/>
    <numFmt numFmtId="195" formatCode="mmm\-yyyy"/>
  </numFmts>
  <fonts count="23">
    <font>
      <sz val="14"/>
      <name val="Cordia New"/>
      <family val="0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Cordia New"/>
      <family val="2"/>
    </font>
    <font>
      <b/>
      <sz val="18"/>
      <name val="Cordia New"/>
      <family val="2"/>
    </font>
    <font>
      <b/>
      <sz val="16"/>
      <name val="Cordia New"/>
      <family val="2"/>
    </font>
    <font>
      <sz val="16"/>
      <name val="Angsana New"/>
      <family val="1"/>
    </font>
    <font>
      <sz val="8"/>
      <name val="Cordia New"/>
      <family val="0"/>
    </font>
    <font>
      <b/>
      <u val="single"/>
      <sz val="14"/>
      <name val="Angsana New"/>
      <family val="1"/>
    </font>
    <font>
      <b/>
      <sz val="20"/>
      <name val="Angsana New"/>
      <family val="1"/>
    </font>
    <font>
      <b/>
      <sz val="17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0"/>
    </font>
    <font>
      <sz val="12"/>
      <name val="Angsana New"/>
      <family val="1"/>
    </font>
    <font>
      <b/>
      <u val="single"/>
      <sz val="12"/>
      <name val="Angsana New"/>
      <family val="1"/>
    </font>
    <font>
      <b/>
      <sz val="12"/>
      <name val="Angsana New"/>
      <family val="1"/>
    </font>
    <font>
      <sz val="12"/>
      <name val="Cordia New"/>
      <family val="0"/>
    </font>
    <font>
      <sz val="18"/>
      <name val="Angsana New"/>
      <family val="1"/>
    </font>
    <font>
      <sz val="8"/>
      <name val="Arial"/>
      <family val="0"/>
    </font>
    <font>
      <sz val="14"/>
      <name val="Symbol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3" fontId="3" fillId="0" borderId="1" xfId="15" applyFont="1" applyBorder="1" applyAlignment="1">
      <alignment/>
    </xf>
    <xf numFmtId="190" fontId="3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43" fontId="3" fillId="0" borderId="2" xfId="15" applyFont="1" applyBorder="1" applyAlignment="1">
      <alignment/>
    </xf>
    <xf numFmtId="43" fontId="0" fillId="0" borderId="1" xfId="15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43" fontId="5" fillId="0" borderId="3" xfId="15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43" fontId="3" fillId="0" borderId="1" xfId="15" applyFont="1" applyBorder="1" applyAlignment="1">
      <alignment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43" fontId="3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43" fontId="4" fillId="0" borderId="1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5" xfId="15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43" fontId="3" fillId="0" borderId="0" xfId="15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43" fontId="2" fillId="0" borderId="12" xfId="15" applyFont="1" applyBorder="1" applyAlignment="1">
      <alignment/>
    </xf>
    <xf numFmtId="43" fontId="2" fillId="0" borderId="2" xfId="0" applyNumberFormat="1" applyFont="1" applyBorder="1" applyAlignment="1">
      <alignment/>
    </xf>
    <xf numFmtId="43" fontId="3" fillId="0" borderId="13" xfId="15" applyFont="1" applyBorder="1" applyAlignment="1">
      <alignment/>
    </xf>
    <xf numFmtId="43" fontId="1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90" fontId="3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190" fontId="14" fillId="0" borderId="0" xfId="15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43" fontId="14" fillId="0" borderId="0" xfId="15" applyFont="1" applyBorder="1" applyAlignment="1">
      <alignment/>
    </xf>
    <xf numFmtId="4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shrinkToFit="1"/>
    </xf>
    <xf numFmtId="0" fontId="11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top"/>
    </xf>
    <xf numFmtId="4" fontId="1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/>
    </xf>
    <xf numFmtId="43" fontId="3" fillId="0" borderId="0" xfId="15" applyFont="1" applyBorder="1" applyAlignment="1">
      <alignment horizontal="center"/>
    </xf>
    <xf numFmtId="43" fontId="3" fillId="0" borderId="0" xfId="15" applyFont="1" applyBorder="1" applyAlignment="1">
      <alignment/>
    </xf>
    <xf numFmtId="43" fontId="3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3" fontId="3" fillId="0" borderId="0" xfId="15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4" fillId="0" borderId="0" xfId="15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0" xfId="15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3" fontId="0" fillId="0" borderId="0" xfId="15" applyAlignment="1">
      <alignment/>
    </xf>
    <xf numFmtId="43" fontId="5" fillId="0" borderId="0" xfId="15" applyFont="1" applyAlignment="1">
      <alignment/>
    </xf>
    <xf numFmtId="43" fontId="0" fillId="0" borderId="0" xfId="0" applyNumberFormat="1" applyAlignment="1">
      <alignment/>
    </xf>
    <xf numFmtId="43" fontId="0" fillId="0" borderId="0" xfId="15" applyFont="1" applyBorder="1" applyAlignment="1">
      <alignment/>
    </xf>
    <xf numFmtId="43" fontId="0" fillId="0" borderId="0" xfId="15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5" xfId="15" applyFont="1" applyBorder="1" applyAlignment="1">
      <alignment vertical="top"/>
    </xf>
    <xf numFmtId="43" fontId="4" fillId="0" borderId="14" xfId="15" applyFont="1" applyBorder="1" applyAlignment="1">
      <alignment vertical="top"/>
    </xf>
    <xf numFmtId="43" fontId="4" fillId="0" borderId="15" xfId="15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19" applyFont="1">
      <alignment/>
      <protection/>
    </xf>
    <xf numFmtId="43" fontId="18" fillId="0" borderId="4" xfId="15" applyFont="1" applyBorder="1" applyAlignment="1">
      <alignment/>
    </xf>
    <xf numFmtId="43" fontId="18" fillId="0" borderId="4" xfId="15" applyNumberFormat="1" applyFont="1" applyBorder="1" applyAlignment="1">
      <alignment horizontal="center"/>
    </xf>
    <xf numFmtId="43" fontId="16" fillId="0" borderId="16" xfId="15" applyFont="1" applyBorder="1" applyAlignment="1">
      <alignment/>
    </xf>
    <xf numFmtId="43" fontId="16" fillId="0" borderId="16" xfId="15" applyNumberFormat="1" applyFont="1" applyBorder="1" applyAlignment="1">
      <alignment horizontal="center"/>
    </xf>
    <xf numFmtId="43" fontId="18" fillId="0" borderId="0" xfId="15" applyFont="1" applyBorder="1" applyAlignment="1">
      <alignment/>
    </xf>
    <xf numFmtId="43" fontId="18" fillId="0" borderId="0" xfId="15" applyNumberFormat="1" applyFont="1" applyBorder="1" applyAlignment="1">
      <alignment horizontal="center"/>
    </xf>
    <xf numFmtId="43" fontId="16" fillId="0" borderId="1" xfId="15" applyNumberFormat="1" applyFont="1" applyBorder="1" applyAlignment="1">
      <alignment horizontal="center"/>
    </xf>
    <xf numFmtId="43" fontId="16" fillId="0" borderId="1" xfId="15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/>
    </xf>
    <xf numFmtId="43" fontId="16" fillId="0" borderId="1" xfId="15" applyFont="1" applyBorder="1" applyAlignment="1">
      <alignment horizontal="center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49" fontId="16" fillId="0" borderId="1" xfId="0" applyNumberFormat="1" applyFont="1" applyBorder="1" applyAlignment="1">
      <alignment horizontal="center"/>
    </xf>
    <xf numFmtId="43" fontId="18" fillId="0" borderId="4" xfId="15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0" borderId="1" xfId="0" applyFont="1" applyBorder="1" applyAlignment="1">
      <alignment/>
    </xf>
    <xf numFmtId="49" fontId="18" fillId="0" borderId="1" xfId="0" applyNumberFormat="1" applyFont="1" applyBorder="1" applyAlignment="1">
      <alignment/>
    </xf>
    <xf numFmtId="43" fontId="18" fillId="0" borderId="15" xfId="15" applyFont="1" applyBorder="1" applyAlignment="1">
      <alignment/>
    </xf>
    <xf numFmtId="0" fontId="1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/>
    </xf>
    <xf numFmtId="43" fontId="18" fillId="0" borderId="15" xfId="15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3" fontId="16" fillId="0" borderId="4" xfId="15" applyFont="1" applyBorder="1" applyAlignment="1">
      <alignment horizontal="right"/>
    </xf>
    <xf numFmtId="43" fontId="16" fillId="0" borderId="4" xfId="15" applyFont="1" applyBorder="1" applyAlignment="1">
      <alignment/>
    </xf>
    <xf numFmtId="43" fontId="16" fillId="0" borderId="4" xfId="15" applyNumberFormat="1" applyFont="1" applyBorder="1" applyAlignment="1">
      <alignment horizontal="center"/>
    </xf>
    <xf numFmtId="0" fontId="16" fillId="0" borderId="18" xfId="0" applyFont="1" applyBorder="1" applyAlignment="1">
      <alignment/>
    </xf>
    <xf numFmtId="43" fontId="18" fillId="0" borderId="17" xfId="0" applyNumberFormat="1" applyFont="1" applyBorder="1" applyAlignment="1">
      <alignment/>
    </xf>
    <xf numFmtId="43" fontId="18" fillId="0" borderId="17" xfId="15" applyNumberFormat="1" applyFont="1" applyBorder="1" applyAlignment="1">
      <alignment horizontal="center"/>
    </xf>
    <xf numFmtId="43" fontId="18" fillId="0" borderId="4" xfId="0" applyNumberFormat="1" applyFont="1" applyBorder="1" applyAlignment="1">
      <alignment/>
    </xf>
    <xf numFmtId="4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43" fontId="16" fillId="0" borderId="0" xfId="15" applyFont="1" applyBorder="1" applyAlignment="1">
      <alignment horizontal="center"/>
    </xf>
    <xf numFmtId="43" fontId="16" fillId="0" borderId="0" xfId="15" applyFont="1" applyBorder="1" applyAlignment="1">
      <alignment/>
    </xf>
    <xf numFmtId="43" fontId="16" fillId="0" borderId="0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3" fontId="16" fillId="0" borderId="0" xfId="15" applyFont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0" fontId="16" fillId="0" borderId="16" xfId="19" applyFont="1" applyBorder="1">
      <alignment/>
      <protection/>
    </xf>
    <xf numFmtId="49" fontId="16" fillId="0" borderId="16" xfId="19" applyNumberFormat="1" applyFont="1" applyBorder="1" applyAlignment="1">
      <alignment horizontal="center"/>
      <protection/>
    </xf>
    <xf numFmtId="0" fontId="16" fillId="0" borderId="1" xfId="19" applyFont="1" applyBorder="1">
      <alignment/>
      <protection/>
    </xf>
    <xf numFmtId="49" fontId="16" fillId="0" borderId="1" xfId="19" applyNumberFormat="1" applyFont="1" applyBorder="1" applyAlignment="1">
      <alignment horizontal="center"/>
      <protection/>
    </xf>
    <xf numFmtId="43" fontId="16" fillId="0" borderId="1" xfId="15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4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10" fillId="0" borderId="18" xfId="0" applyFont="1" applyBorder="1" applyAlignment="1">
      <alignment horizontal="left"/>
    </xf>
    <xf numFmtId="0" fontId="20" fillId="0" borderId="8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94" fontId="16" fillId="0" borderId="7" xfId="0" applyNumberFormat="1" applyFont="1" applyBorder="1" applyAlignment="1">
      <alignment horizontal="center"/>
    </xf>
    <xf numFmtId="43" fontId="16" fillId="0" borderId="10" xfId="15" applyFont="1" applyBorder="1" applyAlignment="1">
      <alignment/>
    </xf>
    <xf numFmtId="43" fontId="16" fillId="0" borderId="0" xfId="15" applyFont="1" applyBorder="1" applyAlignment="1">
      <alignment/>
    </xf>
    <xf numFmtId="43" fontId="18" fillId="0" borderId="0" xfId="15" applyFont="1" applyBorder="1" applyAlignment="1">
      <alignment/>
    </xf>
    <xf numFmtId="43" fontId="18" fillId="0" borderId="0" xfId="0" applyNumberFormat="1" applyFont="1" applyBorder="1" applyAlignment="1">
      <alignment/>
    </xf>
    <xf numFmtId="43" fontId="16" fillId="0" borderId="0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9" xfId="0" applyFont="1" applyBorder="1" applyAlignment="1">
      <alignment/>
    </xf>
    <xf numFmtId="0" fontId="2" fillId="0" borderId="0" xfId="20" applyFont="1" applyAlignment="1">
      <alignment horizontal="center" readingOrder="1"/>
      <protection/>
    </xf>
    <xf numFmtId="0" fontId="2" fillId="0" borderId="0" xfId="20" applyFont="1" applyAlignment="1">
      <alignment horizontal="right" readingOrder="1"/>
      <protection/>
    </xf>
    <xf numFmtId="0" fontId="8" fillId="0" borderId="0" xfId="20" applyFont="1">
      <alignment/>
      <protection/>
    </xf>
    <xf numFmtId="0" fontId="2" fillId="0" borderId="0" xfId="20" applyFont="1" applyAlignme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>
      <alignment/>
      <protection/>
    </xf>
    <xf numFmtId="0" fontId="4" fillId="0" borderId="19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/>
      <protection/>
    </xf>
    <xf numFmtId="0" fontId="3" fillId="0" borderId="0" xfId="20" applyFont="1">
      <alignment/>
      <protection/>
    </xf>
    <xf numFmtId="0" fontId="4" fillId="0" borderId="7" xfId="20" applyFont="1" applyBorder="1">
      <alignment/>
      <protection/>
    </xf>
    <xf numFmtId="0" fontId="3" fillId="0" borderId="14" xfId="20" applyFont="1" applyBorder="1">
      <alignment/>
      <protection/>
    </xf>
    <xf numFmtId="43" fontId="3" fillId="0" borderId="0" xfId="15" applyFont="1" applyAlignment="1">
      <alignment/>
    </xf>
    <xf numFmtId="43" fontId="3" fillId="0" borderId="14" xfId="15" applyFont="1" applyBorder="1" applyAlignment="1">
      <alignment/>
    </xf>
    <xf numFmtId="49" fontId="3" fillId="0" borderId="14" xfId="20" applyNumberFormat="1" applyFont="1" applyBorder="1" applyAlignment="1">
      <alignment horizontal="center"/>
      <protection/>
    </xf>
    <xf numFmtId="0" fontId="3" fillId="0" borderId="7" xfId="20" applyFont="1" applyBorder="1">
      <alignment/>
      <protection/>
    </xf>
    <xf numFmtId="49" fontId="3" fillId="0" borderId="14" xfId="20" applyNumberFormat="1" applyFont="1" applyBorder="1">
      <alignment/>
      <protection/>
    </xf>
    <xf numFmtId="43" fontId="3" fillId="0" borderId="6" xfId="15" applyFont="1" applyBorder="1" applyAlignment="1">
      <alignment/>
    </xf>
    <xf numFmtId="49" fontId="3" fillId="0" borderId="7" xfId="20" applyNumberFormat="1" applyFont="1" applyBorder="1" applyAlignment="1">
      <alignment horizontal="center"/>
      <protection/>
    </xf>
    <xf numFmtId="43" fontId="3" fillId="0" borderId="5" xfId="15" applyFont="1" applyBorder="1" applyAlignment="1">
      <alignment/>
    </xf>
    <xf numFmtId="43" fontId="3" fillId="0" borderId="10" xfId="15" applyFont="1" applyBorder="1" applyAlignment="1">
      <alignment/>
    </xf>
    <xf numFmtId="0" fontId="3" fillId="0" borderId="7" xfId="20" applyFont="1" applyBorder="1" applyAlignment="1">
      <alignment horizontal="center"/>
      <protection/>
    </xf>
    <xf numFmtId="0" fontId="3" fillId="0" borderId="17" xfId="20" applyFont="1" applyBorder="1">
      <alignment/>
      <protection/>
    </xf>
    <xf numFmtId="49" fontId="3" fillId="0" borderId="8" xfId="20" applyNumberFormat="1" applyFont="1" applyBorder="1" applyAlignment="1">
      <alignment horizontal="center"/>
      <protection/>
    </xf>
    <xf numFmtId="43" fontId="3" fillId="0" borderId="17" xfId="15" applyFont="1" applyBorder="1" applyAlignment="1">
      <alignment/>
    </xf>
    <xf numFmtId="43" fontId="3" fillId="0" borderId="11" xfId="15" applyFont="1" applyBorder="1" applyAlignment="1">
      <alignment/>
    </xf>
    <xf numFmtId="43" fontId="4" fillId="0" borderId="19" xfId="15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43" fontId="3" fillId="0" borderId="19" xfId="15" applyFont="1" applyBorder="1" applyAlignment="1">
      <alignment/>
    </xf>
    <xf numFmtId="43" fontId="0" fillId="0" borderId="19" xfId="15" applyBorder="1" applyAlignment="1">
      <alignment horizontal="center"/>
    </xf>
    <xf numFmtId="0" fontId="3" fillId="0" borderId="14" xfId="20" applyFont="1" applyBorder="1" applyAlignment="1">
      <alignment horizontal="center"/>
      <protection/>
    </xf>
    <xf numFmtId="0" fontId="4" fillId="0" borderId="14" xfId="20" applyFont="1" applyBorder="1">
      <alignment/>
      <protection/>
    </xf>
    <xf numFmtId="43" fontId="3" fillId="0" borderId="20" xfId="15" applyFont="1" applyBorder="1" applyAlignment="1">
      <alignment/>
    </xf>
    <xf numFmtId="43" fontId="3" fillId="0" borderId="7" xfId="15" applyFont="1" applyBorder="1" applyAlignment="1">
      <alignment/>
    </xf>
    <xf numFmtId="49" fontId="3" fillId="0" borderId="17" xfId="20" applyNumberFormat="1" applyFont="1" applyBorder="1" applyAlignment="1">
      <alignment horizontal="center"/>
      <protection/>
    </xf>
    <xf numFmtId="43" fontId="3" fillId="0" borderId="8" xfId="15" applyFont="1" applyBorder="1" applyAlignment="1">
      <alignment/>
    </xf>
    <xf numFmtId="43" fontId="3" fillId="0" borderId="13" xfId="15" applyFont="1" applyBorder="1" applyAlignment="1">
      <alignment/>
    </xf>
    <xf numFmtId="0" fontId="4" fillId="0" borderId="17" xfId="20" applyFont="1" applyBorder="1">
      <alignment/>
      <protection/>
    </xf>
    <xf numFmtId="0" fontId="3" fillId="0" borderId="17" xfId="20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0" fontId="8" fillId="0" borderId="1" xfId="20" applyFont="1" applyBorder="1">
      <alignment/>
      <protection/>
    </xf>
    <xf numFmtId="43" fontId="2" fillId="0" borderId="1" xfId="15" applyFont="1" applyBorder="1" applyAlignment="1">
      <alignment/>
    </xf>
    <xf numFmtId="0" fontId="2" fillId="0" borderId="0" xfId="20" applyFont="1">
      <alignment/>
      <protection/>
    </xf>
    <xf numFmtId="0" fontId="3" fillId="0" borderId="0" xfId="20" applyFont="1" applyAlignment="1">
      <alignment/>
      <protection/>
    </xf>
    <xf numFmtId="190" fontId="8" fillId="0" borderId="0" xfId="20" applyNumberFormat="1" applyFont="1">
      <alignment/>
      <protection/>
    </xf>
    <xf numFmtId="0" fontId="2" fillId="0" borderId="13" xfId="20" applyFont="1" applyBorder="1" applyAlignment="1">
      <alignment horizontal="left" readingOrder="1"/>
      <protection/>
    </xf>
    <xf numFmtId="43" fontId="16" fillId="0" borderId="17" xfId="15" applyFont="1" applyBorder="1" applyAlignment="1">
      <alignment/>
    </xf>
    <xf numFmtId="43" fontId="16" fillId="0" borderId="17" xfId="15" applyNumberFormat="1" applyFont="1" applyBorder="1" applyAlignment="1">
      <alignment horizontal="center"/>
    </xf>
    <xf numFmtId="43" fontId="16" fillId="0" borderId="1" xfId="19" applyNumberFormat="1" applyFont="1" applyBorder="1">
      <alignment/>
      <protection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0" borderId="0" xfId="20" applyFont="1" applyAlignment="1">
      <alignment horizontal="center"/>
      <protection/>
    </xf>
    <xf numFmtId="0" fontId="2" fillId="0" borderId="0" xfId="20" applyFont="1" applyBorder="1" applyAlignment="1">
      <alignment horizontal="left" readingOrder="1"/>
      <protection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43" fontId="0" fillId="0" borderId="18" xfId="15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3" fontId="5" fillId="0" borderId="23" xfId="0" applyNumberFormat="1" applyFont="1" applyBorder="1" applyAlignment="1">
      <alignment horizontal="center"/>
    </xf>
    <xf numFmtId="43" fontId="5" fillId="0" borderId="24" xfId="0" applyNumberFormat="1" applyFont="1" applyBorder="1" applyAlignment="1">
      <alignment horizontal="center"/>
    </xf>
    <xf numFmtId="43" fontId="5" fillId="0" borderId="23" xfId="15" applyFont="1" applyBorder="1" applyAlignment="1">
      <alignment horizontal="center"/>
    </xf>
    <xf numFmtId="43" fontId="5" fillId="0" borderId="24" xfId="15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ปกติ_เดือน กันยายน  52" xfId="19"/>
    <cellStyle name="ปกติ_รายรับจริงประกอบงบทดลองและรายงานรับ - จ่ายเงินสด ปี 255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7" name="Line 17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8" name="Line 19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9" name="Line 21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0" name="Line 24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1" name="Line 25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2" name="Line 26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3" name="Line 27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4" name="Line 28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5" name="Line 29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6" name="Line 30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7" name="Line 31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18" name="Line 36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9" name="Line 37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20" name="Line 38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1" name="Line 39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22" name="Line 40"/>
        <xdr:cNvSpPr>
          <a:spLocks/>
        </xdr:cNvSpPr>
      </xdr:nvSpPr>
      <xdr:spPr>
        <a:xfrm flipH="1" flipV="1">
          <a:off x="49149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3" name="Line 43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24" name="Line 44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5" name="Line 45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6" name="Line 46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7" name="Line 47"/>
        <xdr:cNvSpPr>
          <a:spLocks/>
        </xdr:cNvSpPr>
      </xdr:nvSpPr>
      <xdr:spPr>
        <a:xfrm>
          <a:off x="48863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5</xdr:row>
      <xdr:rowOff>133350</xdr:rowOff>
    </xdr:from>
    <xdr:to>
      <xdr:col>3</xdr:col>
      <xdr:colOff>323850</xdr:colOff>
      <xdr:row>5</xdr:row>
      <xdr:rowOff>133350</xdr:rowOff>
    </xdr:to>
    <xdr:sp>
      <xdr:nvSpPr>
        <xdr:cNvPr id="29" name="Line 88"/>
        <xdr:cNvSpPr>
          <a:spLocks/>
        </xdr:cNvSpPr>
      </xdr:nvSpPr>
      <xdr:spPr>
        <a:xfrm>
          <a:off x="4933950" y="19145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4</xdr:row>
      <xdr:rowOff>95250</xdr:rowOff>
    </xdr:from>
    <xdr:to>
      <xdr:col>3</xdr:col>
      <xdr:colOff>257175</xdr:colOff>
      <xdr:row>4</xdr:row>
      <xdr:rowOff>219075</xdr:rowOff>
    </xdr:to>
    <xdr:sp>
      <xdr:nvSpPr>
        <xdr:cNvPr id="30" name="Line 89"/>
        <xdr:cNvSpPr>
          <a:spLocks/>
        </xdr:cNvSpPr>
      </xdr:nvSpPr>
      <xdr:spPr>
        <a:xfrm>
          <a:off x="4991100" y="1581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152400</xdr:rowOff>
    </xdr:from>
    <xdr:to>
      <xdr:col>3</xdr:col>
      <xdr:colOff>323850</xdr:colOff>
      <xdr:row>4</xdr:row>
      <xdr:rowOff>152400</xdr:rowOff>
    </xdr:to>
    <xdr:sp>
      <xdr:nvSpPr>
        <xdr:cNvPr id="31" name="Line 90"/>
        <xdr:cNvSpPr>
          <a:spLocks/>
        </xdr:cNvSpPr>
      </xdr:nvSpPr>
      <xdr:spPr>
        <a:xfrm>
          <a:off x="4914900" y="1638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133350</xdr:rowOff>
    </xdr:from>
    <xdr:to>
      <xdr:col>3</xdr:col>
      <xdr:colOff>323850</xdr:colOff>
      <xdr:row>34</xdr:row>
      <xdr:rowOff>133350</xdr:rowOff>
    </xdr:to>
    <xdr:sp>
      <xdr:nvSpPr>
        <xdr:cNvPr id="32" name="Line 91"/>
        <xdr:cNvSpPr>
          <a:spLocks/>
        </xdr:cNvSpPr>
      </xdr:nvSpPr>
      <xdr:spPr>
        <a:xfrm>
          <a:off x="4933950" y="10191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33</xdr:row>
      <xdr:rowOff>95250</xdr:rowOff>
    </xdr:from>
    <xdr:to>
      <xdr:col>3</xdr:col>
      <xdr:colOff>257175</xdr:colOff>
      <xdr:row>33</xdr:row>
      <xdr:rowOff>219075</xdr:rowOff>
    </xdr:to>
    <xdr:sp>
      <xdr:nvSpPr>
        <xdr:cNvPr id="33" name="Line 92"/>
        <xdr:cNvSpPr>
          <a:spLocks/>
        </xdr:cNvSpPr>
      </xdr:nvSpPr>
      <xdr:spPr>
        <a:xfrm>
          <a:off x="4991100" y="9858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33</xdr:row>
      <xdr:rowOff>152400</xdr:rowOff>
    </xdr:from>
    <xdr:to>
      <xdr:col>3</xdr:col>
      <xdr:colOff>323850</xdr:colOff>
      <xdr:row>33</xdr:row>
      <xdr:rowOff>152400</xdr:rowOff>
    </xdr:to>
    <xdr:sp>
      <xdr:nvSpPr>
        <xdr:cNvPr id="34" name="Line 93"/>
        <xdr:cNvSpPr>
          <a:spLocks/>
        </xdr:cNvSpPr>
      </xdr:nvSpPr>
      <xdr:spPr>
        <a:xfrm>
          <a:off x="4914900" y="9915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36</xdr:row>
      <xdr:rowOff>152400</xdr:rowOff>
    </xdr:from>
    <xdr:to>
      <xdr:col>3</xdr:col>
      <xdr:colOff>323850</xdr:colOff>
      <xdr:row>36</xdr:row>
      <xdr:rowOff>152400</xdr:rowOff>
    </xdr:to>
    <xdr:sp>
      <xdr:nvSpPr>
        <xdr:cNvPr id="35" name="Line 94"/>
        <xdr:cNvSpPr>
          <a:spLocks/>
        </xdr:cNvSpPr>
      </xdr:nvSpPr>
      <xdr:spPr>
        <a:xfrm>
          <a:off x="4914900" y="10801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38</xdr:row>
      <xdr:rowOff>152400</xdr:rowOff>
    </xdr:from>
    <xdr:to>
      <xdr:col>3</xdr:col>
      <xdr:colOff>323850</xdr:colOff>
      <xdr:row>38</xdr:row>
      <xdr:rowOff>152400</xdr:rowOff>
    </xdr:to>
    <xdr:sp>
      <xdr:nvSpPr>
        <xdr:cNvPr id="36" name="Line 95"/>
        <xdr:cNvSpPr>
          <a:spLocks/>
        </xdr:cNvSpPr>
      </xdr:nvSpPr>
      <xdr:spPr>
        <a:xfrm>
          <a:off x="4914900" y="1139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133350</xdr:rowOff>
    </xdr:from>
    <xdr:to>
      <xdr:col>3</xdr:col>
      <xdr:colOff>323850</xdr:colOff>
      <xdr:row>37</xdr:row>
      <xdr:rowOff>133350</xdr:rowOff>
    </xdr:to>
    <xdr:sp>
      <xdr:nvSpPr>
        <xdr:cNvPr id="37" name="Line 96"/>
        <xdr:cNvSpPr>
          <a:spLocks/>
        </xdr:cNvSpPr>
      </xdr:nvSpPr>
      <xdr:spPr>
        <a:xfrm>
          <a:off x="4933950" y="11077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40</xdr:row>
      <xdr:rowOff>133350</xdr:rowOff>
    </xdr:from>
    <xdr:to>
      <xdr:col>3</xdr:col>
      <xdr:colOff>323850</xdr:colOff>
      <xdr:row>40</xdr:row>
      <xdr:rowOff>133350</xdr:rowOff>
    </xdr:to>
    <xdr:sp>
      <xdr:nvSpPr>
        <xdr:cNvPr id="38" name="Line 97"/>
        <xdr:cNvSpPr>
          <a:spLocks/>
        </xdr:cNvSpPr>
      </xdr:nvSpPr>
      <xdr:spPr>
        <a:xfrm>
          <a:off x="4933950" y="11963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133350</xdr:rowOff>
    </xdr:from>
    <xdr:to>
      <xdr:col>3</xdr:col>
      <xdr:colOff>323850</xdr:colOff>
      <xdr:row>39</xdr:row>
      <xdr:rowOff>133350</xdr:rowOff>
    </xdr:to>
    <xdr:sp>
      <xdr:nvSpPr>
        <xdr:cNvPr id="39" name="Line 98"/>
        <xdr:cNvSpPr>
          <a:spLocks/>
        </xdr:cNvSpPr>
      </xdr:nvSpPr>
      <xdr:spPr>
        <a:xfrm>
          <a:off x="4933950" y="11668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41</xdr:row>
      <xdr:rowOff>133350</xdr:rowOff>
    </xdr:from>
    <xdr:to>
      <xdr:col>3</xdr:col>
      <xdr:colOff>323850</xdr:colOff>
      <xdr:row>41</xdr:row>
      <xdr:rowOff>133350</xdr:rowOff>
    </xdr:to>
    <xdr:sp>
      <xdr:nvSpPr>
        <xdr:cNvPr id="40" name="Line 99"/>
        <xdr:cNvSpPr>
          <a:spLocks/>
        </xdr:cNvSpPr>
      </xdr:nvSpPr>
      <xdr:spPr>
        <a:xfrm>
          <a:off x="4933950" y="12258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133350</xdr:rowOff>
    </xdr:from>
    <xdr:to>
      <xdr:col>3</xdr:col>
      <xdr:colOff>323850</xdr:colOff>
      <xdr:row>43</xdr:row>
      <xdr:rowOff>133350</xdr:rowOff>
    </xdr:to>
    <xdr:sp>
      <xdr:nvSpPr>
        <xdr:cNvPr id="41" name="Line 100"/>
        <xdr:cNvSpPr>
          <a:spLocks/>
        </xdr:cNvSpPr>
      </xdr:nvSpPr>
      <xdr:spPr>
        <a:xfrm>
          <a:off x="4933950" y="12849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44</xdr:row>
      <xdr:rowOff>133350</xdr:rowOff>
    </xdr:from>
    <xdr:to>
      <xdr:col>3</xdr:col>
      <xdr:colOff>323850</xdr:colOff>
      <xdr:row>44</xdr:row>
      <xdr:rowOff>133350</xdr:rowOff>
    </xdr:to>
    <xdr:sp>
      <xdr:nvSpPr>
        <xdr:cNvPr id="42" name="Line 101"/>
        <xdr:cNvSpPr>
          <a:spLocks/>
        </xdr:cNvSpPr>
      </xdr:nvSpPr>
      <xdr:spPr>
        <a:xfrm>
          <a:off x="4933950" y="1314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45</xdr:row>
      <xdr:rowOff>133350</xdr:rowOff>
    </xdr:from>
    <xdr:to>
      <xdr:col>3</xdr:col>
      <xdr:colOff>323850</xdr:colOff>
      <xdr:row>45</xdr:row>
      <xdr:rowOff>133350</xdr:rowOff>
    </xdr:to>
    <xdr:sp>
      <xdr:nvSpPr>
        <xdr:cNvPr id="43" name="Line 102"/>
        <xdr:cNvSpPr>
          <a:spLocks/>
        </xdr:cNvSpPr>
      </xdr:nvSpPr>
      <xdr:spPr>
        <a:xfrm>
          <a:off x="4933950" y="13439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42</xdr:row>
      <xdr:rowOff>133350</xdr:rowOff>
    </xdr:from>
    <xdr:to>
      <xdr:col>3</xdr:col>
      <xdr:colOff>323850</xdr:colOff>
      <xdr:row>42</xdr:row>
      <xdr:rowOff>133350</xdr:rowOff>
    </xdr:to>
    <xdr:sp>
      <xdr:nvSpPr>
        <xdr:cNvPr id="44" name="Line 103"/>
        <xdr:cNvSpPr>
          <a:spLocks/>
        </xdr:cNvSpPr>
      </xdr:nvSpPr>
      <xdr:spPr>
        <a:xfrm>
          <a:off x="4933950" y="12553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48</xdr:row>
      <xdr:rowOff>133350</xdr:rowOff>
    </xdr:from>
    <xdr:to>
      <xdr:col>3</xdr:col>
      <xdr:colOff>323850</xdr:colOff>
      <xdr:row>48</xdr:row>
      <xdr:rowOff>133350</xdr:rowOff>
    </xdr:to>
    <xdr:sp>
      <xdr:nvSpPr>
        <xdr:cNvPr id="45" name="Line 104"/>
        <xdr:cNvSpPr>
          <a:spLocks/>
        </xdr:cNvSpPr>
      </xdr:nvSpPr>
      <xdr:spPr>
        <a:xfrm>
          <a:off x="4933950" y="14287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36</xdr:row>
      <xdr:rowOff>152400</xdr:rowOff>
    </xdr:from>
    <xdr:to>
      <xdr:col>3</xdr:col>
      <xdr:colOff>323850</xdr:colOff>
      <xdr:row>36</xdr:row>
      <xdr:rowOff>152400</xdr:rowOff>
    </xdr:to>
    <xdr:sp>
      <xdr:nvSpPr>
        <xdr:cNvPr id="46" name="Line 105"/>
        <xdr:cNvSpPr>
          <a:spLocks/>
        </xdr:cNvSpPr>
      </xdr:nvSpPr>
      <xdr:spPr>
        <a:xfrm>
          <a:off x="4914900" y="10801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38</xdr:row>
      <xdr:rowOff>152400</xdr:rowOff>
    </xdr:from>
    <xdr:to>
      <xdr:col>3</xdr:col>
      <xdr:colOff>323850</xdr:colOff>
      <xdr:row>38</xdr:row>
      <xdr:rowOff>152400</xdr:rowOff>
    </xdr:to>
    <xdr:sp>
      <xdr:nvSpPr>
        <xdr:cNvPr id="47" name="Line 106"/>
        <xdr:cNvSpPr>
          <a:spLocks/>
        </xdr:cNvSpPr>
      </xdr:nvSpPr>
      <xdr:spPr>
        <a:xfrm>
          <a:off x="4914900" y="1139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133350</xdr:rowOff>
    </xdr:from>
    <xdr:to>
      <xdr:col>3</xdr:col>
      <xdr:colOff>323850</xdr:colOff>
      <xdr:row>37</xdr:row>
      <xdr:rowOff>133350</xdr:rowOff>
    </xdr:to>
    <xdr:sp>
      <xdr:nvSpPr>
        <xdr:cNvPr id="48" name="Line 107"/>
        <xdr:cNvSpPr>
          <a:spLocks/>
        </xdr:cNvSpPr>
      </xdr:nvSpPr>
      <xdr:spPr>
        <a:xfrm>
          <a:off x="4933950" y="11077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40</xdr:row>
      <xdr:rowOff>133350</xdr:rowOff>
    </xdr:from>
    <xdr:to>
      <xdr:col>3</xdr:col>
      <xdr:colOff>323850</xdr:colOff>
      <xdr:row>40</xdr:row>
      <xdr:rowOff>133350</xdr:rowOff>
    </xdr:to>
    <xdr:sp>
      <xdr:nvSpPr>
        <xdr:cNvPr id="49" name="Line 108"/>
        <xdr:cNvSpPr>
          <a:spLocks/>
        </xdr:cNvSpPr>
      </xdr:nvSpPr>
      <xdr:spPr>
        <a:xfrm>
          <a:off x="4933950" y="11963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133350</xdr:rowOff>
    </xdr:from>
    <xdr:to>
      <xdr:col>3</xdr:col>
      <xdr:colOff>323850</xdr:colOff>
      <xdr:row>39</xdr:row>
      <xdr:rowOff>133350</xdr:rowOff>
    </xdr:to>
    <xdr:sp>
      <xdr:nvSpPr>
        <xdr:cNvPr id="50" name="Line 109"/>
        <xdr:cNvSpPr>
          <a:spLocks/>
        </xdr:cNvSpPr>
      </xdr:nvSpPr>
      <xdr:spPr>
        <a:xfrm>
          <a:off x="4933950" y="11668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41</xdr:row>
      <xdr:rowOff>133350</xdr:rowOff>
    </xdr:from>
    <xdr:to>
      <xdr:col>3</xdr:col>
      <xdr:colOff>323850</xdr:colOff>
      <xdr:row>41</xdr:row>
      <xdr:rowOff>133350</xdr:rowOff>
    </xdr:to>
    <xdr:sp>
      <xdr:nvSpPr>
        <xdr:cNvPr id="51" name="Line 110"/>
        <xdr:cNvSpPr>
          <a:spLocks/>
        </xdr:cNvSpPr>
      </xdr:nvSpPr>
      <xdr:spPr>
        <a:xfrm>
          <a:off x="4933950" y="12258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133350</xdr:rowOff>
    </xdr:from>
    <xdr:to>
      <xdr:col>3</xdr:col>
      <xdr:colOff>323850</xdr:colOff>
      <xdr:row>43</xdr:row>
      <xdr:rowOff>133350</xdr:rowOff>
    </xdr:to>
    <xdr:sp>
      <xdr:nvSpPr>
        <xdr:cNvPr id="52" name="Line 111"/>
        <xdr:cNvSpPr>
          <a:spLocks/>
        </xdr:cNvSpPr>
      </xdr:nvSpPr>
      <xdr:spPr>
        <a:xfrm>
          <a:off x="4933950" y="12849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44</xdr:row>
      <xdr:rowOff>133350</xdr:rowOff>
    </xdr:from>
    <xdr:to>
      <xdr:col>3</xdr:col>
      <xdr:colOff>323850</xdr:colOff>
      <xdr:row>44</xdr:row>
      <xdr:rowOff>133350</xdr:rowOff>
    </xdr:to>
    <xdr:sp>
      <xdr:nvSpPr>
        <xdr:cNvPr id="53" name="Line 112"/>
        <xdr:cNvSpPr>
          <a:spLocks/>
        </xdr:cNvSpPr>
      </xdr:nvSpPr>
      <xdr:spPr>
        <a:xfrm>
          <a:off x="4933950" y="1314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46</xdr:row>
      <xdr:rowOff>142875</xdr:rowOff>
    </xdr:from>
    <xdr:to>
      <xdr:col>3</xdr:col>
      <xdr:colOff>304800</xdr:colOff>
      <xdr:row>46</xdr:row>
      <xdr:rowOff>142875</xdr:rowOff>
    </xdr:to>
    <xdr:sp>
      <xdr:nvSpPr>
        <xdr:cNvPr id="54" name="Line 113"/>
        <xdr:cNvSpPr>
          <a:spLocks/>
        </xdr:cNvSpPr>
      </xdr:nvSpPr>
      <xdr:spPr>
        <a:xfrm>
          <a:off x="4914900" y="13744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42</xdr:row>
      <xdr:rowOff>133350</xdr:rowOff>
    </xdr:from>
    <xdr:to>
      <xdr:col>3</xdr:col>
      <xdr:colOff>323850</xdr:colOff>
      <xdr:row>42</xdr:row>
      <xdr:rowOff>133350</xdr:rowOff>
    </xdr:to>
    <xdr:sp>
      <xdr:nvSpPr>
        <xdr:cNvPr id="55" name="Line 114"/>
        <xdr:cNvSpPr>
          <a:spLocks/>
        </xdr:cNvSpPr>
      </xdr:nvSpPr>
      <xdr:spPr>
        <a:xfrm>
          <a:off x="4933950" y="12553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48</xdr:row>
      <xdr:rowOff>133350</xdr:rowOff>
    </xdr:from>
    <xdr:to>
      <xdr:col>3</xdr:col>
      <xdr:colOff>323850</xdr:colOff>
      <xdr:row>48</xdr:row>
      <xdr:rowOff>133350</xdr:rowOff>
    </xdr:to>
    <xdr:sp>
      <xdr:nvSpPr>
        <xdr:cNvPr id="56" name="Line 115"/>
        <xdr:cNvSpPr>
          <a:spLocks/>
        </xdr:cNvSpPr>
      </xdr:nvSpPr>
      <xdr:spPr>
        <a:xfrm>
          <a:off x="4933950" y="14287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514350</xdr:colOff>
      <xdr:row>95</xdr:row>
      <xdr:rowOff>123825</xdr:rowOff>
    </xdr:from>
    <xdr:to>
      <xdr:col>10</xdr:col>
      <xdr:colOff>28575</xdr:colOff>
      <xdr:row>95</xdr:row>
      <xdr:rowOff>123825</xdr:rowOff>
    </xdr:to>
    <xdr:sp>
      <xdr:nvSpPr>
        <xdr:cNvPr id="57" name="Line 116"/>
        <xdr:cNvSpPr>
          <a:spLocks/>
        </xdr:cNvSpPr>
      </xdr:nvSpPr>
      <xdr:spPr>
        <a:xfrm>
          <a:off x="9667875" y="27317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8"/>
  <sheetViews>
    <sheetView workbookViewId="0" topLeftCell="A10">
      <selection activeCell="A20" sqref="A20"/>
    </sheetView>
  </sheetViews>
  <sheetFormatPr defaultColWidth="9.140625" defaultRowHeight="21.75"/>
  <cols>
    <col min="1" max="1" width="51.57421875" style="0" customWidth="1"/>
    <col min="2" max="2" width="13.140625" style="0" customWidth="1"/>
    <col min="3" max="3" width="15.421875" style="0" customWidth="1"/>
    <col min="4" max="4" width="16.140625" style="0" customWidth="1"/>
    <col min="5" max="5" width="15.140625" style="0" customWidth="1"/>
  </cols>
  <sheetData>
    <row r="1" spans="1:4" ht="26.25">
      <c r="A1" s="264" t="s">
        <v>0</v>
      </c>
      <c r="B1" s="264"/>
      <c r="C1" s="264"/>
      <c r="D1" s="264"/>
    </row>
    <row r="2" spans="1:4" ht="26.25">
      <c r="A2" s="264" t="s">
        <v>1</v>
      </c>
      <c r="B2" s="264"/>
      <c r="C2" s="264"/>
      <c r="D2" s="264"/>
    </row>
    <row r="3" spans="1:4" ht="26.25">
      <c r="A3" s="268" t="s">
        <v>200</v>
      </c>
      <c r="B3" s="268"/>
      <c r="C3" s="268"/>
      <c r="D3" s="268"/>
    </row>
    <row r="4" spans="1:4" ht="13.5" customHeight="1">
      <c r="A4" s="265"/>
      <c r="B4" s="265"/>
      <c r="C4" s="265"/>
      <c r="D4" s="265"/>
    </row>
    <row r="5" spans="1:4" ht="21.75">
      <c r="A5" s="266" t="s">
        <v>2</v>
      </c>
      <c r="B5" s="270" t="s">
        <v>3</v>
      </c>
      <c r="C5" s="270" t="s">
        <v>4</v>
      </c>
      <c r="D5" s="270" t="s">
        <v>5</v>
      </c>
    </row>
    <row r="6" spans="1:4" ht="21.75">
      <c r="A6" s="267"/>
      <c r="B6" s="271"/>
      <c r="C6" s="271"/>
      <c r="D6" s="271"/>
    </row>
    <row r="7" spans="1:4" ht="21.75">
      <c r="A7" s="2" t="s">
        <v>6</v>
      </c>
      <c r="B7" s="3" t="s">
        <v>28</v>
      </c>
      <c r="C7" s="4">
        <v>1000</v>
      </c>
      <c r="D7" s="2"/>
    </row>
    <row r="8" spans="1:4" ht="21.75">
      <c r="A8" s="2" t="s">
        <v>201</v>
      </c>
      <c r="B8" s="3" t="s">
        <v>202</v>
      </c>
      <c r="C8" s="4">
        <v>1508000</v>
      </c>
      <c r="D8" s="2"/>
    </row>
    <row r="9" spans="1:4" ht="21.75">
      <c r="A9" s="2" t="s">
        <v>7</v>
      </c>
      <c r="B9" s="2"/>
      <c r="C9" s="5"/>
      <c r="D9" s="2"/>
    </row>
    <row r="10" spans="1:4" ht="21.75">
      <c r="A10" s="2" t="s">
        <v>167</v>
      </c>
      <c r="B10" s="3" t="s">
        <v>18</v>
      </c>
      <c r="C10" s="4">
        <v>2447897.17</v>
      </c>
      <c r="D10" s="2"/>
    </row>
    <row r="11" spans="1:4" ht="21.75">
      <c r="A11" s="2" t="s">
        <v>8</v>
      </c>
      <c r="B11" s="3" t="s">
        <v>18</v>
      </c>
      <c r="C11" s="4">
        <v>291776.69</v>
      </c>
      <c r="D11" s="2"/>
    </row>
    <row r="12" spans="1:4" ht="21.75">
      <c r="A12" s="2" t="s">
        <v>9</v>
      </c>
      <c r="B12" s="3" t="s">
        <v>18</v>
      </c>
      <c r="C12" s="4">
        <v>26615.1</v>
      </c>
      <c r="D12" s="2"/>
    </row>
    <row r="13" spans="1:4" ht="21.75">
      <c r="A13" s="2" t="s">
        <v>10</v>
      </c>
      <c r="B13" s="3" t="s">
        <v>19</v>
      </c>
      <c r="C13" s="4">
        <v>686134.7</v>
      </c>
      <c r="D13" s="2"/>
    </row>
    <row r="14" spans="1:4" ht="21.75">
      <c r="A14" s="2" t="s">
        <v>11</v>
      </c>
      <c r="B14" s="3" t="s">
        <v>20</v>
      </c>
      <c r="C14" s="4">
        <v>209699.89</v>
      </c>
      <c r="D14" s="2"/>
    </row>
    <row r="15" spans="1:4" ht="21.75">
      <c r="A15" s="2" t="s">
        <v>157</v>
      </c>
      <c r="B15" s="3" t="s">
        <v>158</v>
      </c>
      <c r="C15" s="4">
        <v>1015261.19</v>
      </c>
      <c r="D15" s="2"/>
    </row>
    <row r="16" spans="1:4" ht="21.75">
      <c r="A16" s="2" t="s">
        <v>12</v>
      </c>
      <c r="B16" s="3" t="s">
        <v>21</v>
      </c>
      <c r="C16" s="4">
        <v>753816.7</v>
      </c>
      <c r="D16" s="2"/>
    </row>
    <row r="17" spans="1:4" ht="21.75">
      <c r="A17" s="2" t="s">
        <v>13</v>
      </c>
      <c r="B17" s="3" t="s">
        <v>22</v>
      </c>
      <c r="C17" s="4"/>
      <c r="D17" s="4">
        <v>442765.8</v>
      </c>
    </row>
    <row r="18" spans="1:4" ht="21.75">
      <c r="A18" s="2" t="s">
        <v>14</v>
      </c>
      <c r="B18" s="3" t="s">
        <v>23</v>
      </c>
      <c r="C18" s="4"/>
      <c r="D18" s="4">
        <v>208131.35</v>
      </c>
    </row>
    <row r="19" spans="1:4" ht="21.75">
      <c r="A19" s="2" t="s">
        <v>161</v>
      </c>
      <c r="B19" s="3" t="s">
        <v>24</v>
      </c>
      <c r="C19" s="4"/>
      <c r="D19" s="4">
        <v>10200</v>
      </c>
    </row>
    <row r="20" spans="1:4" ht="21.75">
      <c r="A20" s="2" t="s">
        <v>162</v>
      </c>
      <c r="B20" s="3"/>
      <c r="C20" s="4"/>
      <c r="D20" s="4"/>
    </row>
    <row r="21" spans="1:4" ht="21.75">
      <c r="A21" s="2" t="s">
        <v>206</v>
      </c>
      <c r="B21" s="3" t="s">
        <v>205</v>
      </c>
      <c r="C21" s="4"/>
      <c r="D21" s="4">
        <v>1508000</v>
      </c>
    </row>
    <row r="22" spans="1:4" ht="21.75">
      <c r="A22" s="2" t="s">
        <v>207</v>
      </c>
      <c r="B22" s="3"/>
      <c r="C22" s="4"/>
      <c r="D22" s="4"/>
    </row>
    <row r="23" spans="1:4" ht="21.75">
      <c r="A23" s="2" t="s">
        <v>203</v>
      </c>
      <c r="B23" s="3" t="s">
        <v>204</v>
      </c>
      <c r="C23" s="4"/>
      <c r="D23" s="4">
        <v>380000</v>
      </c>
    </row>
    <row r="24" spans="1:4" ht="21.75">
      <c r="A24" s="2" t="s">
        <v>15</v>
      </c>
      <c r="B24" s="3" t="s">
        <v>25</v>
      </c>
      <c r="C24" s="4"/>
      <c r="D24" s="4">
        <v>2872966.94</v>
      </c>
    </row>
    <row r="25" spans="1:4" ht="21.75">
      <c r="A25" s="2" t="s">
        <v>16</v>
      </c>
      <c r="B25" s="3" t="s">
        <v>26</v>
      </c>
      <c r="C25" s="4"/>
      <c r="D25" s="4">
        <v>1518137.35</v>
      </c>
    </row>
    <row r="26" spans="1:4" ht="22.5" thickBot="1">
      <c r="A26" s="6"/>
      <c r="B26" s="6"/>
      <c r="C26" s="171">
        <f>SUM(C7:C25)</f>
        <v>6940201.44</v>
      </c>
      <c r="D26" s="171">
        <f>SUM(D17:D25)</f>
        <v>6940201.4399999995</v>
      </c>
    </row>
    <row r="27" spans="1:4" ht="22.5" thickTop="1">
      <c r="A27" s="6"/>
      <c r="B27" s="6"/>
      <c r="C27" s="20"/>
      <c r="D27" s="20"/>
    </row>
    <row r="28" spans="1:4" ht="21.75">
      <c r="A28" s="6"/>
      <c r="B28" s="6"/>
      <c r="C28" s="6"/>
      <c r="D28" s="6"/>
    </row>
    <row r="29" spans="1:4" ht="21.75">
      <c r="A29" s="269" t="s">
        <v>29</v>
      </c>
      <c r="B29" s="269"/>
      <c r="C29" s="269"/>
      <c r="D29" s="269"/>
    </row>
    <row r="30" spans="1:4" ht="21.75">
      <c r="A30" s="269" t="s">
        <v>208</v>
      </c>
      <c r="B30" s="269"/>
      <c r="C30" s="269"/>
      <c r="D30" s="269"/>
    </row>
    <row r="31" spans="1:4" ht="28.5" customHeight="1">
      <c r="A31" s="6"/>
      <c r="B31" s="6"/>
      <c r="C31" s="6"/>
      <c r="D31" s="6"/>
    </row>
    <row r="32" spans="1:4" ht="21.75">
      <c r="A32" s="6" t="s">
        <v>210</v>
      </c>
      <c r="B32" s="6"/>
      <c r="C32" s="6"/>
      <c r="D32" s="6"/>
    </row>
    <row r="33" spans="1:4" ht="21.75">
      <c r="A33" s="6" t="s">
        <v>209</v>
      </c>
      <c r="B33" s="6"/>
      <c r="C33" s="6"/>
      <c r="D33" s="6"/>
    </row>
    <row r="37" spans="1:5" ht="24" customHeight="1">
      <c r="A37" s="263"/>
      <c r="B37" s="263"/>
      <c r="C37" s="263"/>
      <c r="D37" s="263"/>
      <c r="E37" s="50"/>
    </row>
    <row r="38" spans="1:5" ht="19.5" customHeight="1">
      <c r="A38" s="263"/>
      <c r="B38" s="263"/>
      <c r="C38" s="263"/>
      <c r="D38" s="263"/>
      <c r="E38" s="50"/>
    </row>
    <row r="39" spans="1:5" ht="21.75" customHeight="1">
      <c r="A39" s="263"/>
      <c r="B39" s="263"/>
      <c r="C39" s="263"/>
      <c r="D39" s="263"/>
      <c r="E39" s="50"/>
    </row>
    <row r="40" spans="1:5" ht="21.75" customHeight="1">
      <c r="A40" s="65"/>
      <c r="B40" s="66"/>
      <c r="C40" s="66"/>
      <c r="D40" s="66"/>
      <c r="E40" s="50"/>
    </row>
    <row r="41" spans="1:5" ht="20.25" customHeight="1">
      <c r="A41" s="67"/>
      <c r="B41" s="68"/>
      <c r="C41" s="54"/>
      <c r="D41" s="67"/>
      <c r="E41" s="50"/>
    </row>
    <row r="42" spans="1:5" ht="21.75">
      <c r="A42" s="67"/>
      <c r="B42" s="67"/>
      <c r="C42" s="69"/>
      <c r="D42" s="67"/>
      <c r="E42" s="50"/>
    </row>
    <row r="43" spans="1:5" ht="20.25" customHeight="1">
      <c r="A43" s="67"/>
      <c r="B43" s="68"/>
      <c r="C43" s="54"/>
      <c r="D43" s="67"/>
      <c r="E43" s="50"/>
    </row>
    <row r="44" spans="1:5" ht="21" customHeight="1">
      <c r="A44" s="67"/>
      <c r="B44" s="68"/>
      <c r="C44" s="54"/>
      <c r="D44" s="67"/>
      <c r="E44" s="50"/>
    </row>
    <row r="45" spans="1:5" ht="19.5" customHeight="1">
      <c r="A45" s="67"/>
      <c r="B45" s="68"/>
      <c r="C45" s="54"/>
      <c r="D45" s="67"/>
      <c r="E45" s="50"/>
    </row>
    <row r="46" spans="1:5" ht="19.5" customHeight="1">
      <c r="A46" s="67"/>
      <c r="B46" s="68"/>
      <c r="C46" s="54"/>
      <c r="D46" s="67"/>
      <c r="E46" s="50"/>
    </row>
    <row r="47" spans="1:5" ht="21.75">
      <c r="A47" s="67"/>
      <c r="B47" s="68"/>
      <c r="C47" s="54"/>
      <c r="D47" s="67"/>
      <c r="E47" s="50"/>
    </row>
    <row r="48" spans="1:5" ht="18.75" customHeight="1">
      <c r="A48" s="67"/>
      <c r="B48" s="68"/>
      <c r="C48" s="54"/>
      <c r="D48" s="67"/>
      <c r="E48" s="50"/>
    </row>
    <row r="49" spans="1:5" ht="21.75">
      <c r="A49" s="67"/>
      <c r="B49" s="68"/>
      <c r="C49" s="54"/>
      <c r="D49" s="67"/>
      <c r="E49" s="50"/>
    </row>
    <row r="50" spans="1:5" ht="21.75">
      <c r="A50" s="67"/>
      <c r="B50" s="68"/>
      <c r="C50" s="54"/>
      <c r="D50" s="67"/>
      <c r="E50" s="50"/>
    </row>
    <row r="51" spans="1:5" ht="21.75">
      <c r="A51" s="67"/>
      <c r="B51" s="68"/>
      <c r="C51" s="54"/>
      <c r="D51" s="67"/>
      <c r="E51" s="50"/>
    </row>
    <row r="52" spans="1:5" ht="20.25" customHeight="1">
      <c r="A52" s="67"/>
      <c r="B52" s="68"/>
      <c r="C52" s="54"/>
      <c r="D52" s="67"/>
      <c r="E52" s="50"/>
    </row>
    <row r="53" spans="1:5" ht="21.75">
      <c r="A53" s="67"/>
      <c r="B53" s="68"/>
      <c r="C53" s="54"/>
      <c r="D53" s="67"/>
      <c r="E53" s="50"/>
    </row>
    <row r="54" spans="1:5" ht="21.75">
      <c r="A54" s="67"/>
      <c r="B54" s="68"/>
      <c r="C54" s="54"/>
      <c r="D54" s="67"/>
      <c r="E54" s="50"/>
    </row>
    <row r="55" spans="1:5" ht="21.75">
      <c r="A55" s="67"/>
      <c r="B55" s="68"/>
      <c r="C55" s="54"/>
      <c r="D55" s="67"/>
      <c r="E55" s="50"/>
    </row>
    <row r="56" spans="1:5" ht="21.75">
      <c r="A56" s="67"/>
      <c r="B56" s="68"/>
      <c r="C56" s="54"/>
      <c r="D56" s="67"/>
      <c r="E56" s="50"/>
    </row>
    <row r="57" spans="1:5" ht="20.25" customHeight="1">
      <c r="A57" s="67"/>
      <c r="B57" s="68"/>
      <c r="C57" s="54"/>
      <c r="D57" s="54"/>
      <c r="E57" s="50"/>
    </row>
    <row r="58" spans="1:5" ht="21.75">
      <c r="A58" s="67"/>
      <c r="B58" s="68"/>
      <c r="C58" s="54"/>
      <c r="D58" s="54"/>
      <c r="E58" s="50"/>
    </row>
    <row r="59" spans="1:5" ht="20.25" customHeight="1">
      <c r="A59" s="67"/>
      <c r="B59" s="68"/>
      <c r="C59" s="54"/>
      <c r="D59" s="54"/>
      <c r="E59" s="50"/>
    </row>
    <row r="60" spans="1:5" ht="21.75">
      <c r="A60" s="67"/>
      <c r="B60" s="68"/>
      <c r="C60" s="54"/>
      <c r="D60" s="54"/>
      <c r="E60" s="50"/>
    </row>
    <row r="61" spans="1:5" ht="21" customHeight="1">
      <c r="A61" s="67"/>
      <c r="B61" s="68"/>
      <c r="C61" s="54"/>
      <c r="D61" s="54"/>
      <c r="E61" s="50"/>
    </row>
    <row r="62" spans="1:5" ht="20.25" customHeight="1">
      <c r="A62" s="67"/>
      <c r="B62" s="68"/>
      <c r="C62" s="54"/>
      <c r="D62" s="54"/>
      <c r="E62" s="50"/>
    </row>
    <row r="63" spans="1:5" ht="19.5" customHeight="1">
      <c r="A63" s="67"/>
      <c r="B63" s="68"/>
      <c r="C63" s="54"/>
      <c r="D63" s="54"/>
      <c r="E63" s="50"/>
    </row>
    <row r="64" spans="1:5" ht="21.75">
      <c r="A64" s="67"/>
      <c r="B64" s="68"/>
      <c r="C64" s="54"/>
      <c r="D64" s="54"/>
      <c r="E64" s="50"/>
    </row>
    <row r="65" spans="1:5" ht="19.5" customHeight="1">
      <c r="A65" s="67"/>
      <c r="B65" s="68"/>
      <c r="C65" s="54"/>
      <c r="D65" s="54"/>
      <c r="E65" s="50"/>
    </row>
    <row r="66" spans="1:5" ht="21.75">
      <c r="A66" s="67"/>
      <c r="B66" s="67"/>
      <c r="C66" s="20"/>
      <c r="D66" s="20"/>
      <c r="E66" s="50"/>
    </row>
    <row r="67" spans="1:5" ht="19.5" customHeight="1">
      <c r="A67" s="67"/>
      <c r="B67" s="67"/>
      <c r="C67" s="20"/>
      <c r="D67" s="20"/>
      <c r="E67" s="50"/>
    </row>
    <row r="68" spans="1:5" ht="18.75" customHeight="1">
      <c r="A68" s="262"/>
      <c r="B68" s="262"/>
      <c r="C68" s="262"/>
      <c r="D68" s="262"/>
      <c r="E68" s="50"/>
    </row>
    <row r="69" spans="1:5" ht="18.75" customHeight="1">
      <c r="A69" s="262"/>
      <c r="B69" s="262"/>
      <c r="C69" s="262"/>
      <c r="D69" s="262"/>
      <c r="E69" s="50"/>
    </row>
    <row r="70" spans="1:5" ht="15.75" customHeight="1">
      <c r="A70" s="67"/>
      <c r="B70" s="67"/>
      <c r="C70" s="67"/>
      <c r="D70" s="67"/>
      <c r="E70" s="50"/>
    </row>
    <row r="71" spans="1:5" ht="19.5" customHeight="1">
      <c r="A71" s="67"/>
      <c r="B71" s="67"/>
      <c r="C71" s="67"/>
      <c r="D71" s="67"/>
      <c r="E71" s="50"/>
    </row>
    <row r="72" spans="1:5" ht="19.5" customHeight="1">
      <c r="A72" s="67"/>
      <c r="B72" s="67"/>
      <c r="C72" s="67"/>
      <c r="D72" s="67"/>
      <c r="E72" s="50"/>
    </row>
    <row r="73" spans="1:5" ht="25.5">
      <c r="A73" s="263"/>
      <c r="B73" s="263"/>
      <c r="C73" s="263"/>
      <c r="D73" s="263"/>
      <c r="E73" s="50"/>
    </row>
    <row r="74" spans="1:5" ht="21" customHeight="1">
      <c r="A74" s="263"/>
      <c r="B74" s="263"/>
      <c r="C74" s="263"/>
      <c r="D74" s="263"/>
      <c r="E74" s="50"/>
    </row>
    <row r="75" spans="1:5" ht="18.75" customHeight="1">
      <c r="A75" s="263"/>
      <c r="B75" s="263"/>
      <c r="C75" s="263"/>
      <c r="D75" s="263"/>
      <c r="E75" s="50"/>
    </row>
    <row r="76" spans="1:5" ht="18.75" customHeight="1">
      <c r="A76" s="65"/>
      <c r="B76" s="66"/>
      <c r="C76" s="66"/>
      <c r="D76" s="66"/>
      <c r="E76" s="50"/>
    </row>
    <row r="77" spans="1:5" ht="21.75">
      <c r="A77" s="67"/>
      <c r="B77" s="68"/>
      <c r="C77" s="54"/>
      <c r="D77" s="67"/>
      <c r="E77" s="50"/>
    </row>
    <row r="78" spans="1:5" ht="21.75">
      <c r="A78" s="67"/>
      <c r="B78" s="67"/>
      <c r="C78" s="69"/>
      <c r="D78" s="67"/>
      <c r="E78" s="50"/>
    </row>
    <row r="79" spans="1:5" ht="21.75">
      <c r="A79" s="67"/>
      <c r="B79" s="68"/>
      <c r="C79" s="54"/>
      <c r="D79" s="67"/>
      <c r="E79" s="50"/>
    </row>
    <row r="80" spans="1:5" ht="21.75">
      <c r="A80" s="67"/>
      <c r="B80" s="68"/>
      <c r="C80" s="54"/>
      <c r="D80" s="67"/>
      <c r="E80" s="50"/>
    </row>
    <row r="81" spans="1:5" ht="21.75">
      <c r="A81" s="67"/>
      <c r="B81" s="68"/>
      <c r="C81" s="54"/>
      <c r="D81" s="67"/>
      <c r="E81" s="50"/>
    </row>
    <row r="82" spans="1:5" ht="21.75">
      <c r="A82" s="67"/>
      <c r="B82" s="68"/>
      <c r="C82" s="54"/>
      <c r="D82" s="67"/>
      <c r="E82" s="50"/>
    </row>
    <row r="83" spans="1:5" ht="21.75">
      <c r="A83" s="67"/>
      <c r="B83" s="68"/>
      <c r="C83" s="54"/>
      <c r="D83" s="67"/>
      <c r="E83" s="50"/>
    </row>
    <row r="84" spans="1:5" ht="21.75">
      <c r="A84" s="67"/>
      <c r="B84" s="68"/>
      <c r="C84" s="54"/>
      <c r="D84" s="67"/>
      <c r="E84" s="50"/>
    </row>
    <row r="85" spans="1:5" ht="21.75">
      <c r="A85" s="67"/>
      <c r="B85" s="68"/>
      <c r="C85" s="54"/>
      <c r="D85" s="67"/>
      <c r="E85" s="50"/>
    </row>
    <row r="86" spans="1:5" ht="21.75">
      <c r="A86" s="67"/>
      <c r="B86" s="68"/>
      <c r="C86" s="54"/>
      <c r="D86" s="67"/>
      <c r="E86" s="50"/>
    </row>
    <row r="87" spans="1:5" ht="21.75">
      <c r="A87" s="67"/>
      <c r="B87" s="68"/>
      <c r="C87" s="54"/>
      <c r="D87" s="67"/>
      <c r="E87" s="50"/>
    </row>
    <row r="88" spans="1:5" ht="21.75">
      <c r="A88" s="67"/>
      <c r="B88" s="68"/>
      <c r="C88" s="54"/>
      <c r="D88" s="67"/>
      <c r="E88" s="50"/>
    </row>
    <row r="89" spans="1:5" ht="21.75">
      <c r="A89" s="67"/>
      <c r="B89" s="68"/>
      <c r="C89" s="54"/>
      <c r="D89" s="67"/>
      <c r="E89" s="50"/>
    </row>
    <row r="90" spans="1:5" ht="21.75">
      <c r="A90" s="67"/>
      <c r="B90" s="68"/>
      <c r="C90" s="54"/>
      <c r="D90" s="67"/>
      <c r="E90" s="50"/>
    </row>
    <row r="91" spans="1:5" ht="21.75">
      <c r="A91" s="67"/>
      <c r="B91" s="68"/>
      <c r="C91" s="54"/>
      <c r="D91" s="67"/>
      <c r="E91" s="50"/>
    </row>
    <row r="92" spans="1:5" ht="21.75">
      <c r="A92" s="67"/>
      <c r="B92" s="68"/>
      <c r="C92" s="54"/>
      <c r="D92" s="67"/>
      <c r="E92" s="50"/>
    </row>
    <row r="93" spans="1:5" ht="21.75">
      <c r="A93" s="67"/>
      <c r="B93" s="68"/>
      <c r="C93" s="54"/>
      <c r="D93" s="54"/>
      <c r="E93" s="50"/>
    </row>
    <row r="94" spans="1:5" ht="21.75">
      <c r="A94" s="67"/>
      <c r="B94" s="68"/>
      <c r="C94" s="54"/>
      <c r="D94" s="54"/>
      <c r="E94" s="50"/>
    </row>
    <row r="95" spans="1:5" ht="21.75">
      <c r="A95" s="67"/>
      <c r="B95" s="68"/>
      <c r="C95" s="54"/>
      <c r="D95" s="54"/>
      <c r="E95" s="50"/>
    </row>
    <row r="96" spans="1:5" ht="21.75">
      <c r="A96" s="67"/>
      <c r="B96" s="68"/>
      <c r="C96" s="54"/>
      <c r="D96" s="54"/>
      <c r="E96" s="50"/>
    </row>
    <row r="97" spans="1:5" ht="21.75">
      <c r="A97" s="67"/>
      <c r="B97" s="68"/>
      <c r="C97" s="54"/>
      <c r="D97" s="54"/>
      <c r="E97" s="50"/>
    </row>
    <row r="98" spans="1:5" ht="21.75">
      <c r="A98" s="67"/>
      <c r="B98" s="68"/>
      <c r="C98" s="54"/>
      <c r="D98" s="54"/>
      <c r="E98" s="50"/>
    </row>
    <row r="99" spans="1:5" ht="21.75">
      <c r="A99" s="67"/>
      <c r="B99" s="68"/>
      <c r="C99" s="54"/>
      <c r="D99" s="54"/>
      <c r="E99" s="50"/>
    </row>
    <row r="100" spans="1:5" ht="21.75">
      <c r="A100" s="67"/>
      <c r="B100" s="68"/>
      <c r="C100" s="54"/>
      <c r="D100" s="54"/>
      <c r="E100" s="50"/>
    </row>
    <row r="101" spans="1:5" ht="20.25" customHeight="1">
      <c r="A101" s="67"/>
      <c r="B101" s="67"/>
      <c r="C101" s="71"/>
      <c r="D101" s="71"/>
      <c r="E101" s="51"/>
    </row>
    <row r="102" spans="1:5" ht="19.5" customHeight="1">
      <c r="A102" s="67"/>
      <c r="B102" s="67"/>
      <c r="C102" s="20"/>
      <c r="D102" s="20"/>
      <c r="E102" s="50"/>
    </row>
    <row r="103" spans="1:5" ht="18.75" customHeight="1">
      <c r="A103" s="262"/>
      <c r="B103" s="262"/>
      <c r="C103" s="262"/>
      <c r="D103" s="262"/>
      <c r="E103" s="50"/>
    </row>
    <row r="104" spans="1:5" ht="19.5" customHeight="1">
      <c r="A104" s="262"/>
      <c r="B104" s="262"/>
      <c r="C104" s="262"/>
      <c r="D104" s="262"/>
      <c r="E104" s="50"/>
    </row>
    <row r="105" spans="1:5" ht="15" customHeight="1">
      <c r="A105" s="70"/>
      <c r="B105" s="70"/>
      <c r="C105" s="70"/>
      <c r="D105" s="70"/>
      <c r="E105" s="50"/>
    </row>
    <row r="106" spans="1:5" ht="21.75">
      <c r="A106" s="67"/>
      <c r="B106" s="67"/>
      <c r="C106" s="67"/>
      <c r="D106" s="67"/>
      <c r="E106" s="50"/>
    </row>
    <row r="107" spans="1:5" ht="21.75">
      <c r="A107" s="67"/>
      <c r="B107" s="67"/>
      <c r="C107" s="67"/>
      <c r="D107" s="67"/>
      <c r="E107" s="50"/>
    </row>
    <row r="108" spans="1:5" ht="21.75">
      <c r="A108" s="67"/>
      <c r="B108" s="67"/>
      <c r="C108" s="67"/>
      <c r="D108" s="67"/>
      <c r="E108" s="50"/>
    </row>
    <row r="109" spans="1:5" ht="21.75">
      <c r="A109" s="67"/>
      <c r="B109" s="67"/>
      <c r="C109" s="67"/>
      <c r="D109" s="67"/>
      <c r="E109" s="50"/>
    </row>
    <row r="110" spans="1:5" ht="20.25" customHeight="1">
      <c r="A110" s="263"/>
      <c r="B110" s="263"/>
      <c r="C110" s="263"/>
      <c r="D110" s="263"/>
      <c r="E110" s="50"/>
    </row>
    <row r="111" spans="1:5" ht="18.75" customHeight="1">
      <c r="A111" s="263"/>
      <c r="B111" s="263"/>
      <c r="C111" s="263"/>
      <c r="D111" s="263"/>
      <c r="E111" s="50"/>
    </row>
    <row r="112" spans="1:5" ht="21" customHeight="1">
      <c r="A112" s="263"/>
      <c r="B112" s="263"/>
      <c r="C112" s="263"/>
      <c r="D112" s="263"/>
      <c r="E112" s="50"/>
    </row>
    <row r="113" spans="1:5" ht="21.75">
      <c r="A113" s="65"/>
      <c r="B113" s="66"/>
      <c r="C113" s="66"/>
      <c r="D113" s="66"/>
      <c r="E113" s="50"/>
    </row>
    <row r="114" spans="1:5" ht="21" customHeight="1">
      <c r="A114" s="67"/>
      <c r="B114" s="68"/>
      <c r="C114" s="54"/>
      <c r="D114" s="67"/>
      <c r="E114" s="50"/>
    </row>
    <row r="115" spans="1:5" ht="21" customHeight="1">
      <c r="A115" s="67"/>
      <c r="B115" s="67"/>
      <c r="C115" s="69"/>
      <c r="D115" s="67"/>
      <c r="E115" s="50"/>
    </row>
    <row r="116" spans="1:5" ht="20.25" customHeight="1">
      <c r="A116" s="67"/>
      <c r="B116" s="68"/>
      <c r="C116" s="54"/>
      <c r="D116" s="67"/>
      <c r="E116" s="50"/>
    </row>
    <row r="117" spans="1:5" ht="21.75">
      <c r="A117" s="67"/>
      <c r="B117" s="68"/>
      <c r="C117" s="54"/>
      <c r="D117" s="67"/>
      <c r="E117" s="50"/>
    </row>
    <row r="118" spans="1:5" ht="21" customHeight="1">
      <c r="A118" s="67"/>
      <c r="B118" s="68"/>
      <c r="C118" s="54"/>
      <c r="D118" s="67"/>
      <c r="E118" s="50"/>
    </row>
    <row r="119" spans="1:5" ht="20.25" customHeight="1">
      <c r="A119" s="67"/>
      <c r="B119" s="68"/>
      <c r="C119" s="54"/>
      <c r="D119" s="67"/>
      <c r="E119" s="50"/>
    </row>
    <row r="120" spans="1:5" ht="21.75">
      <c r="A120" s="67"/>
      <c r="B120" s="68"/>
      <c r="C120" s="54"/>
      <c r="D120" s="67"/>
      <c r="E120" s="50"/>
    </row>
    <row r="121" spans="1:5" ht="21.75">
      <c r="A121" s="67"/>
      <c r="B121" s="68"/>
      <c r="C121" s="54"/>
      <c r="D121" s="67"/>
      <c r="E121" s="50"/>
    </row>
    <row r="122" spans="1:5" ht="21.75">
      <c r="A122" s="67"/>
      <c r="B122" s="68"/>
      <c r="C122" s="54"/>
      <c r="D122" s="67"/>
      <c r="E122" s="50"/>
    </row>
    <row r="123" spans="1:5" ht="21.75">
      <c r="A123" s="67"/>
      <c r="B123" s="68"/>
      <c r="C123" s="54"/>
      <c r="D123" s="67"/>
      <c r="E123" s="50"/>
    </row>
    <row r="124" spans="1:5" ht="21.75">
      <c r="A124" s="67"/>
      <c r="B124" s="68"/>
      <c r="C124" s="54"/>
      <c r="D124" s="67"/>
      <c r="E124" s="50"/>
    </row>
    <row r="125" spans="1:5" ht="20.25" customHeight="1">
      <c r="A125" s="67"/>
      <c r="B125" s="68"/>
      <c r="C125" s="54"/>
      <c r="D125" s="67"/>
      <c r="E125" s="50"/>
    </row>
    <row r="126" spans="1:5" ht="20.25" customHeight="1">
      <c r="A126" s="67"/>
      <c r="B126" s="68"/>
      <c r="C126" s="54"/>
      <c r="D126" s="67"/>
      <c r="E126" s="50"/>
    </row>
    <row r="127" spans="1:5" ht="19.5" customHeight="1">
      <c r="A127" s="67"/>
      <c r="B127" s="68"/>
      <c r="C127" s="54"/>
      <c r="D127" s="67"/>
      <c r="E127" s="50"/>
    </row>
    <row r="128" spans="1:5" ht="19.5" customHeight="1">
      <c r="A128" s="67"/>
      <c r="B128" s="68"/>
      <c r="C128" s="54"/>
      <c r="D128" s="67"/>
      <c r="E128" s="50"/>
    </row>
    <row r="129" spans="1:5" ht="21.75">
      <c r="A129" s="67"/>
      <c r="B129" s="68"/>
      <c r="C129" s="54"/>
      <c r="D129" s="67"/>
      <c r="E129" s="50"/>
    </row>
    <row r="130" spans="1:5" ht="21.75">
      <c r="A130" s="67"/>
      <c r="B130" s="68"/>
      <c r="C130" s="54"/>
      <c r="D130" s="67"/>
      <c r="E130" s="50"/>
    </row>
    <row r="131" spans="1:5" ht="19.5" customHeight="1">
      <c r="A131" s="67"/>
      <c r="B131" s="68"/>
      <c r="C131" s="54"/>
      <c r="D131" s="67"/>
      <c r="E131" s="50"/>
    </row>
    <row r="132" spans="1:5" ht="21.75">
      <c r="A132" s="67"/>
      <c r="B132" s="68"/>
      <c r="C132" s="54"/>
      <c r="D132" s="54"/>
      <c r="E132" s="50"/>
    </row>
    <row r="133" spans="1:5" ht="21.75">
      <c r="A133" s="67"/>
      <c r="B133" s="68"/>
      <c r="C133" s="54"/>
      <c r="D133" s="54"/>
      <c r="E133" s="50"/>
    </row>
    <row r="134" spans="1:5" ht="20.25" customHeight="1">
      <c r="A134" s="67"/>
      <c r="B134" s="68"/>
      <c r="C134" s="54"/>
      <c r="D134" s="54"/>
      <c r="E134" s="50"/>
    </row>
    <row r="135" spans="1:5" ht="20.25" customHeight="1">
      <c r="A135" s="67"/>
      <c r="B135" s="68"/>
      <c r="C135" s="54"/>
      <c r="D135" s="54"/>
      <c r="E135" s="50"/>
    </row>
    <row r="136" spans="1:5" ht="19.5" customHeight="1">
      <c r="A136" s="67"/>
      <c r="B136" s="68"/>
      <c r="C136" s="54"/>
      <c r="D136" s="54"/>
      <c r="E136" s="50"/>
    </row>
    <row r="137" spans="1:5" ht="20.25" customHeight="1">
      <c r="A137" s="67"/>
      <c r="B137" s="68"/>
      <c r="C137" s="54"/>
      <c r="D137" s="54"/>
      <c r="E137" s="50"/>
    </row>
    <row r="138" spans="1:5" ht="21.75">
      <c r="A138" s="67"/>
      <c r="B138" s="68"/>
      <c r="C138" s="54"/>
      <c r="D138" s="54"/>
      <c r="E138" s="50"/>
    </row>
    <row r="139" spans="1:5" ht="21.75">
      <c r="A139" s="67"/>
      <c r="B139" s="68"/>
      <c r="C139" s="54"/>
      <c r="D139" s="54"/>
      <c r="E139" s="50"/>
    </row>
    <row r="140" spans="1:5" ht="21.75" customHeight="1">
      <c r="A140" s="67"/>
      <c r="B140" s="67"/>
      <c r="C140" s="71"/>
      <c r="D140" s="71"/>
      <c r="E140" s="50"/>
    </row>
    <row r="141" spans="1:5" ht="21.75" customHeight="1">
      <c r="A141" s="67"/>
      <c r="B141" s="67"/>
      <c r="C141" s="20"/>
      <c r="D141" s="20"/>
      <c r="E141" s="50"/>
    </row>
    <row r="142" spans="1:5" ht="18.75" customHeight="1">
      <c r="A142" s="262"/>
      <c r="B142" s="262"/>
      <c r="C142" s="262"/>
      <c r="D142" s="262"/>
      <c r="E142" s="50"/>
    </row>
    <row r="143" spans="1:5" ht="18" customHeight="1">
      <c r="A143" s="262"/>
      <c r="B143" s="262"/>
      <c r="C143" s="262"/>
      <c r="D143" s="262"/>
      <c r="E143" s="50"/>
    </row>
    <row r="144" spans="1:5" ht="13.5" customHeight="1">
      <c r="A144" s="70"/>
      <c r="B144" s="70"/>
      <c r="C144" s="70"/>
      <c r="D144" s="70"/>
      <c r="E144" s="50"/>
    </row>
    <row r="145" spans="1:5" ht="19.5" customHeight="1">
      <c r="A145" s="67"/>
      <c r="B145" s="67"/>
      <c r="C145" s="67"/>
      <c r="D145" s="67"/>
      <c r="E145" s="50"/>
    </row>
    <row r="146" spans="1:5" ht="18.75" customHeight="1">
      <c r="A146" s="67"/>
      <c r="B146" s="67"/>
      <c r="C146" s="67"/>
      <c r="D146" s="67"/>
      <c r="E146" s="50"/>
    </row>
    <row r="147" spans="1:5" ht="19.5" customHeight="1">
      <c r="A147" s="263"/>
      <c r="B147" s="263"/>
      <c r="C147" s="263"/>
      <c r="D147" s="263"/>
      <c r="E147" s="50"/>
    </row>
    <row r="148" spans="1:5" ht="18.75" customHeight="1">
      <c r="A148" s="263"/>
      <c r="B148" s="263"/>
      <c r="C148" s="263"/>
      <c r="D148" s="263"/>
      <c r="E148" s="50"/>
    </row>
    <row r="149" spans="1:5" ht="21.75" customHeight="1">
      <c r="A149" s="263"/>
      <c r="B149" s="263"/>
      <c r="C149" s="263"/>
      <c r="D149" s="263"/>
      <c r="E149" s="50"/>
    </row>
    <row r="150" spans="1:5" ht="21.75">
      <c r="A150" s="65"/>
      <c r="B150" s="66"/>
      <c r="C150" s="66"/>
      <c r="D150" s="66"/>
      <c r="E150" s="50"/>
    </row>
    <row r="151" spans="1:5" ht="20.25" customHeight="1">
      <c r="A151" s="67"/>
      <c r="B151" s="68"/>
      <c r="C151" s="54"/>
      <c r="D151" s="67"/>
      <c r="E151" s="50"/>
    </row>
    <row r="152" spans="1:5" ht="19.5" customHeight="1">
      <c r="A152" s="67"/>
      <c r="B152" s="67"/>
      <c r="C152" s="69"/>
      <c r="D152" s="67"/>
      <c r="E152" s="50"/>
    </row>
    <row r="153" spans="1:5" ht="20.25" customHeight="1">
      <c r="A153" s="67"/>
      <c r="B153" s="68"/>
      <c r="C153" s="54"/>
      <c r="D153" s="67"/>
      <c r="E153" s="54"/>
    </row>
    <row r="154" spans="1:5" ht="20.25" customHeight="1">
      <c r="A154" s="67"/>
      <c r="B154" s="68"/>
      <c r="C154" s="54"/>
      <c r="D154" s="67"/>
      <c r="E154" s="54"/>
    </row>
    <row r="155" spans="1:5" ht="20.25" customHeight="1">
      <c r="A155" s="67"/>
      <c r="B155" s="68"/>
      <c r="C155" s="54"/>
      <c r="D155" s="67"/>
      <c r="E155" s="54"/>
    </row>
    <row r="156" spans="1:5" ht="18.75" customHeight="1">
      <c r="A156" s="67"/>
      <c r="B156" s="68"/>
      <c r="C156" s="54"/>
      <c r="D156" s="67"/>
      <c r="E156" s="54"/>
    </row>
    <row r="157" spans="1:5" ht="18" customHeight="1">
      <c r="A157" s="67"/>
      <c r="B157" s="68"/>
      <c r="C157" s="54"/>
      <c r="D157" s="67"/>
      <c r="E157" s="54"/>
    </row>
    <row r="158" spans="1:5" ht="18" customHeight="1">
      <c r="A158" s="67"/>
      <c r="B158" s="68"/>
      <c r="C158" s="54"/>
      <c r="D158" s="67"/>
      <c r="E158" s="54"/>
    </row>
    <row r="159" spans="1:5" ht="20.25" customHeight="1">
      <c r="A159" s="67"/>
      <c r="B159" s="68"/>
      <c r="C159" s="54"/>
      <c r="D159" s="67"/>
      <c r="E159" s="50"/>
    </row>
    <row r="160" spans="1:5" ht="18" customHeight="1">
      <c r="A160" s="67"/>
      <c r="B160" s="68"/>
      <c r="C160" s="54"/>
      <c r="D160" s="67"/>
      <c r="E160" s="50"/>
    </row>
    <row r="161" spans="1:5" ht="19.5" customHeight="1">
      <c r="A161" s="67"/>
      <c r="B161" s="68"/>
      <c r="C161" s="54"/>
      <c r="D161" s="67"/>
      <c r="E161" s="50"/>
    </row>
    <row r="162" spans="1:5" ht="20.25" customHeight="1">
      <c r="A162" s="67"/>
      <c r="B162" s="68"/>
      <c r="C162" s="54"/>
      <c r="D162" s="67"/>
      <c r="E162" s="50"/>
    </row>
    <row r="163" spans="1:5" ht="21" customHeight="1">
      <c r="A163" s="67"/>
      <c r="B163" s="68"/>
      <c r="C163" s="54"/>
      <c r="D163" s="67"/>
      <c r="E163" s="50"/>
    </row>
    <row r="164" spans="1:5" ht="20.25" customHeight="1">
      <c r="A164" s="67"/>
      <c r="B164" s="68"/>
      <c r="C164" s="54"/>
      <c r="D164" s="67"/>
      <c r="E164" s="50"/>
    </row>
    <row r="165" spans="1:5" ht="20.25" customHeight="1">
      <c r="A165" s="67"/>
      <c r="B165" s="68"/>
      <c r="C165" s="54"/>
      <c r="D165" s="67"/>
      <c r="E165" s="50"/>
    </row>
    <row r="166" spans="1:5" ht="19.5" customHeight="1">
      <c r="A166" s="67"/>
      <c r="B166" s="68"/>
      <c r="C166" s="54"/>
      <c r="D166" s="67"/>
      <c r="E166" s="50"/>
    </row>
    <row r="167" spans="1:5" ht="19.5" customHeight="1">
      <c r="A167" s="67"/>
      <c r="B167" s="68"/>
      <c r="C167" s="54"/>
      <c r="D167" s="67"/>
      <c r="E167" s="50"/>
    </row>
    <row r="168" spans="1:5" ht="20.25" customHeight="1">
      <c r="A168" s="67"/>
      <c r="B168" s="68"/>
      <c r="C168" s="54"/>
      <c r="D168" s="67"/>
      <c r="E168" s="50"/>
    </row>
    <row r="169" spans="1:5" ht="21.75">
      <c r="A169" s="67"/>
      <c r="B169" s="68"/>
      <c r="C169" s="54"/>
      <c r="D169" s="67"/>
      <c r="E169" s="50"/>
    </row>
    <row r="170" spans="1:5" ht="18.75" customHeight="1">
      <c r="A170" s="67"/>
      <c r="B170" s="68"/>
      <c r="C170" s="54"/>
      <c r="D170" s="54"/>
      <c r="E170" s="50"/>
    </row>
    <row r="171" spans="1:5" ht="18.75" customHeight="1">
      <c r="A171" s="67"/>
      <c r="B171" s="68"/>
      <c r="C171" s="54"/>
      <c r="D171" s="54"/>
      <c r="E171" s="50"/>
    </row>
    <row r="172" spans="1:5" ht="21.75">
      <c r="A172" s="67"/>
      <c r="B172" s="68"/>
      <c r="C172" s="54"/>
      <c r="D172" s="54"/>
      <c r="E172" s="50"/>
    </row>
    <row r="173" spans="1:5" ht="19.5" customHeight="1">
      <c r="A173" s="67"/>
      <c r="B173" s="68"/>
      <c r="C173" s="54"/>
      <c r="D173" s="54"/>
      <c r="E173" s="50"/>
    </row>
    <row r="174" spans="1:5" ht="18.75" customHeight="1">
      <c r="A174" s="67"/>
      <c r="B174" s="68"/>
      <c r="C174" s="54"/>
      <c r="D174" s="54"/>
      <c r="E174" s="50"/>
    </row>
    <row r="175" spans="1:5" ht="20.25" customHeight="1">
      <c r="A175" s="67"/>
      <c r="B175" s="68"/>
      <c r="C175" s="54"/>
      <c r="D175" s="54"/>
      <c r="E175" s="50"/>
    </row>
    <row r="176" spans="1:5" ht="18.75" customHeight="1">
      <c r="A176" s="67"/>
      <c r="B176" s="68"/>
      <c r="C176" s="54"/>
      <c r="D176" s="54"/>
      <c r="E176" s="50"/>
    </row>
    <row r="177" spans="1:5" ht="19.5" customHeight="1">
      <c r="A177" s="67"/>
      <c r="B177" s="68"/>
      <c r="C177" s="54"/>
      <c r="D177" s="54"/>
      <c r="E177" s="50"/>
    </row>
    <row r="178" spans="1:5" ht="19.5" customHeight="1">
      <c r="A178" s="67"/>
      <c r="B178" s="68"/>
      <c r="C178" s="54"/>
      <c r="D178" s="54"/>
      <c r="E178" s="50"/>
    </row>
    <row r="179" spans="1:5" ht="18.75" customHeight="1">
      <c r="A179" s="67"/>
      <c r="B179" s="67"/>
      <c r="C179" s="71"/>
      <c r="D179" s="71"/>
      <c r="E179" s="51"/>
    </row>
    <row r="180" spans="1:5" ht="15" customHeight="1">
      <c r="A180" s="67"/>
      <c r="B180" s="67"/>
      <c r="C180" s="20"/>
      <c r="D180" s="20"/>
      <c r="E180" s="50"/>
    </row>
    <row r="181" spans="1:5" ht="20.25" customHeight="1">
      <c r="A181" s="262"/>
      <c r="B181" s="262"/>
      <c r="C181" s="262"/>
      <c r="D181" s="262"/>
      <c r="E181" s="50"/>
    </row>
    <row r="182" spans="1:5" ht="19.5" customHeight="1">
      <c r="A182" s="262"/>
      <c r="B182" s="262"/>
      <c r="C182" s="262"/>
      <c r="D182" s="262"/>
      <c r="E182" s="50"/>
    </row>
    <row r="183" spans="1:5" ht="12" customHeight="1">
      <c r="A183" s="70"/>
      <c r="B183" s="70"/>
      <c r="C183" s="70"/>
      <c r="D183" s="70"/>
      <c r="E183" s="50"/>
    </row>
    <row r="184" spans="1:5" ht="19.5" customHeight="1">
      <c r="A184" s="67"/>
      <c r="B184" s="67"/>
      <c r="C184" s="67"/>
      <c r="D184" s="67"/>
      <c r="E184" s="50"/>
    </row>
    <row r="185" spans="1:5" ht="20.25" customHeight="1">
      <c r="A185" s="67"/>
      <c r="B185" s="67"/>
      <c r="C185" s="67"/>
      <c r="D185" s="67"/>
      <c r="E185" s="50"/>
    </row>
    <row r="186" spans="1:5" ht="20.25" customHeight="1">
      <c r="A186" s="261"/>
      <c r="B186" s="261"/>
      <c r="C186" s="261"/>
      <c r="D186" s="261"/>
      <c r="E186" s="50"/>
    </row>
    <row r="187" spans="1:5" ht="23.25" customHeight="1">
      <c r="A187" s="261"/>
      <c r="B187" s="261"/>
      <c r="C187" s="261"/>
      <c r="D187" s="261"/>
      <c r="E187" s="50"/>
    </row>
    <row r="188" spans="1:5" ht="20.25" customHeight="1">
      <c r="A188" s="261"/>
      <c r="B188" s="261"/>
      <c r="C188" s="261"/>
      <c r="D188" s="261"/>
      <c r="E188" s="50"/>
    </row>
    <row r="189" spans="1:5" ht="21.75">
      <c r="A189" s="72"/>
      <c r="B189" s="73"/>
      <c r="C189" s="73"/>
      <c r="D189" s="73"/>
      <c r="E189" s="50"/>
    </row>
    <row r="190" spans="1:5" ht="21.75">
      <c r="A190" s="74"/>
      <c r="B190" s="74"/>
      <c r="C190" s="75"/>
      <c r="D190" s="74"/>
      <c r="E190" s="50"/>
    </row>
    <row r="191" spans="1:5" ht="20.25" customHeight="1">
      <c r="A191" s="74"/>
      <c r="B191" s="76"/>
      <c r="C191" s="77"/>
      <c r="D191" s="74"/>
      <c r="E191" s="50"/>
    </row>
    <row r="192" spans="1:5" ht="19.5" customHeight="1">
      <c r="A192" s="74"/>
      <c r="B192" s="76"/>
      <c r="C192" s="77"/>
      <c r="D192" s="74"/>
      <c r="E192" s="50"/>
    </row>
    <row r="193" spans="1:5" ht="20.25" customHeight="1">
      <c r="A193" s="74"/>
      <c r="B193" s="76"/>
      <c r="C193" s="77"/>
      <c r="D193" s="74"/>
      <c r="E193" s="50"/>
    </row>
    <row r="194" spans="1:5" ht="20.25" customHeight="1">
      <c r="A194" s="74"/>
      <c r="B194" s="76"/>
      <c r="C194" s="77"/>
      <c r="D194" s="74"/>
      <c r="E194" s="50"/>
    </row>
    <row r="195" spans="1:5" ht="20.25" customHeight="1">
      <c r="A195" s="74"/>
      <c r="B195" s="76"/>
      <c r="C195" s="77"/>
      <c r="D195" s="74"/>
      <c r="E195" s="50"/>
    </row>
    <row r="196" spans="1:5" ht="20.25" customHeight="1">
      <c r="A196" s="74"/>
      <c r="B196" s="76"/>
      <c r="C196" s="77"/>
      <c r="D196" s="74"/>
      <c r="E196" s="50"/>
    </row>
    <row r="197" spans="1:5" ht="18.75" customHeight="1">
      <c r="A197" s="74"/>
      <c r="B197" s="76"/>
      <c r="C197" s="77"/>
      <c r="D197" s="74"/>
      <c r="E197" s="50"/>
    </row>
    <row r="198" spans="1:5" ht="19.5" customHeight="1">
      <c r="A198" s="74"/>
      <c r="B198" s="76"/>
      <c r="C198" s="77"/>
      <c r="D198" s="74"/>
      <c r="E198" s="50"/>
    </row>
    <row r="199" spans="1:5" ht="20.25" customHeight="1">
      <c r="A199" s="74"/>
      <c r="B199" s="76"/>
      <c r="C199" s="77"/>
      <c r="D199" s="74"/>
      <c r="E199" s="50"/>
    </row>
    <row r="200" spans="1:5" ht="18.75" customHeight="1">
      <c r="A200" s="74"/>
      <c r="B200" s="76"/>
      <c r="C200" s="77"/>
      <c r="D200" s="74"/>
      <c r="E200" s="50"/>
    </row>
    <row r="201" spans="1:5" ht="19.5" customHeight="1">
      <c r="A201" s="74"/>
      <c r="B201" s="76"/>
      <c r="C201" s="77"/>
      <c r="D201" s="74"/>
      <c r="E201" s="50"/>
    </row>
    <row r="202" spans="1:5" ht="18.75" customHeight="1">
      <c r="A202" s="74"/>
      <c r="B202" s="76"/>
      <c r="C202" s="77"/>
      <c r="D202" s="74"/>
      <c r="E202" s="50"/>
    </row>
    <row r="203" spans="1:5" ht="19.5" customHeight="1">
      <c r="A203" s="74"/>
      <c r="B203" s="76"/>
      <c r="C203" s="77"/>
      <c r="D203" s="74"/>
      <c r="E203" s="50"/>
    </row>
    <row r="204" spans="1:5" ht="21.75">
      <c r="A204" s="74"/>
      <c r="B204" s="76"/>
      <c r="C204" s="77"/>
      <c r="D204" s="74"/>
      <c r="E204" s="50"/>
    </row>
    <row r="205" spans="1:5" ht="19.5" customHeight="1">
      <c r="A205" s="74"/>
      <c r="B205" s="76"/>
      <c r="C205" s="77"/>
      <c r="D205" s="74"/>
      <c r="E205" s="50"/>
    </row>
    <row r="206" spans="1:5" ht="18.75" customHeight="1">
      <c r="A206" s="74"/>
      <c r="B206" s="76"/>
      <c r="C206" s="77"/>
      <c r="D206" s="74"/>
      <c r="E206" s="50"/>
    </row>
    <row r="207" spans="1:5" ht="19.5" customHeight="1">
      <c r="A207" s="74"/>
      <c r="B207" s="76"/>
      <c r="C207" s="77"/>
      <c r="D207" s="74"/>
      <c r="E207" s="50"/>
    </row>
    <row r="208" spans="1:5" ht="17.25" customHeight="1">
      <c r="A208" s="74"/>
      <c r="B208" s="76"/>
      <c r="C208" s="77"/>
      <c r="D208" s="74"/>
      <c r="E208" s="50"/>
    </row>
    <row r="209" spans="1:5" ht="18.75" customHeight="1">
      <c r="A209" s="74"/>
      <c r="B209" s="76"/>
      <c r="C209" s="77"/>
      <c r="D209" s="77"/>
      <c r="E209" s="50"/>
    </row>
    <row r="210" spans="1:5" ht="20.25" customHeight="1">
      <c r="A210" s="74"/>
      <c r="B210" s="76"/>
      <c r="C210" s="77"/>
      <c r="D210" s="77"/>
      <c r="E210" s="50"/>
    </row>
    <row r="211" spans="1:5" ht="18.75" customHeight="1">
      <c r="A211" s="74"/>
      <c r="B211" s="76"/>
      <c r="C211" s="77"/>
      <c r="D211" s="77"/>
      <c r="E211" s="50"/>
    </row>
    <row r="212" spans="1:5" ht="18.75" customHeight="1">
      <c r="A212" s="74"/>
      <c r="B212" s="76"/>
      <c r="C212" s="77"/>
      <c r="D212" s="77"/>
      <c r="E212" s="50"/>
    </row>
    <row r="213" spans="1:5" ht="19.5" customHeight="1">
      <c r="A213" s="74"/>
      <c r="B213" s="76"/>
      <c r="C213" s="77"/>
      <c r="D213" s="77"/>
      <c r="E213" s="50"/>
    </row>
    <row r="214" spans="1:5" ht="19.5" customHeight="1">
      <c r="A214" s="74"/>
      <c r="B214" s="76"/>
      <c r="C214" s="77"/>
      <c r="D214" s="77"/>
      <c r="E214" s="50"/>
    </row>
    <row r="215" spans="1:5" ht="20.25" customHeight="1">
      <c r="A215" s="74"/>
      <c r="B215" s="76"/>
      <c r="C215" s="77"/>
      <c r="D215" s="77"/>
      <c r="E215" s="50"/>
    </row>
    <row r="216" spans="1:5" ht="20.25" customHeight="1">
      <c r="A216" s="74"/>
      <c r="B216" s="76"/>
      <c r="C216" s="77"/>
      <c r="D216" s="77"/>
      <c r="E216" s="50"/>
    </row>
    <row r="217" spans="1:5" ht="18.75" customHeight="1">
      <c r="A217" s="74"/>
      <c r="B217" s="76"/>
      <c r="C217" s="77"/>
      <c r="D217" s="77"/>
      <c r="E217" s="50"/>
    </row>
    <row r="218" spans="1:5" ht="21.75">
      <c r="A218" s="74"/>
      <c r="B218" s="74"/>
      <c r="C218" s="78"/>
      <c r="D218" s="78"/>
      <c r="E218" s="50"/>
    </row>
    <row r="219" spans="1:5" ht="15" customHeight="1">
      <c r="A219" s="74"/>
      <c r="B219" s="74"/>
      <c r="C219" s="61"/>
      <c r="D219" s="61"/>
      <c r="E219" s="50"/>
    </row>
    <row r="220" spans="1:5" ht="18" customHeight="1">
      <c r="A220" s="260"/>
      <c r="B220" s="260"/>
      <c r="C220" s="260"/>
      <c r="D220" s="260"/>
      <c r="E220" s="50"/>
    </row>
    <row r="221" spans="1:5" ht="19.5" customHeight="1">
      <c r="A221" s="260"/>
      <c r="B221" s="260"/>
      <c r="C221" s="260"/>
      <c r="D221" s="260"/>
      <c r="E221" s="50"/>
    </row>
    <row r="222" spans="1:5" ht="10.5" customHeight="1">
      <c r="A222" s="79"/>
      <c r="B222" s="79"/>
      <c r="C222" s="79"/>
      <c r="D222" s="79"/>
      <c r="E222" s="50"/>
    </row>
    <row r="223" spans="1:5" ht="20.25" customHeight="1">
      <c r="A223" s="74"/>
      <c r="B223" s="74"/>
      <c r="C223" s="74"/>
      <c r="D223" s="74"/>
      <c r="E223" s="50"/>
    </row>
    <row r="224" spans="1:5" ht="18.75" customHeight="1">
      <c r="A224" s="74"/>
      <c r="B224" s="74"/>
      <c r="C224" s="74"/>
      <c r="D224" s="74"/>
      <c r="E224" s="50"/>
    </row>
    <row r="225" spans="1:5" ht="23.25">
      <c r="A225" s="261"/>
      <c r="B225" s="261"/>
      <c r="C225" s="261"/>
      <c r="D225" s="261"/>
      <c r="E225" s="50"/>
    </row>
    <row r="226" spans="1:5" ht="16.5" customHeight="1">
      <c r="A226" s="261"/>
      <c r="B226" s="261"/>
      <c r="C226" s="261"/>
      <c r="D226" s="261"/>
      <c r="E226" s="50"/>
    </row>
    <row r="227" spans="1:5" ht="18.75" customHeight="1">
      <c r="A227" s="261"/>
      <c r="B227" s="261"/>
      <c r="C227" s="261"/>
      <c r="D227" s="261"/>
      <c r="E227" s="50"/>
    </row>
    <row r="228" spans="1:5" ht="21.75">
      <c r="A228" s="72"/>
      <c r="B228" s="73"/>
      <c r="C228" s="73"/>
      <c r="D228" s="73"/>
      <c r="E228" s="50"/>
    </row>
    <row r="229" spans="1:5" ht="20.25" customHeight="1">
      <c r="A229" s="80"/>
      <c r="B229" s="82"/>
      <c r="C229" s="83"/>
      <c r="D229" s="73"/>
      <c r="E229" s="50"/>
    </row>
    <row r="230" spans="1:5" ht="18.75" customHeight="1">
      <c r="A230" s="74"/>
      <c r="B230" s="74"/>
      <c r="C230" s="75"/>
      <c r="D230" s="74"/>
      <c r="E230" s="50"/>
    </row>
    <row r="231" spans="1:5" ht="19.5" customHeight="1">
      <c r="A231" s="74"/>
      <c r="B231" s="76"/>
      <c r="C231" s="77"/>
      <c r="D231" s="74"/>
      <c r="E231" s="50"/>
    </row>
    <row r="232" spans="1:5" ht="19.5" customHeight="1">
      <c r="A232" s="74"/>
      <c r="B232" s="76"/>
      <c r="C232" s="77"/>
      <c r="D232" s="74"/>
      <c r="E232" s="50"/>
    </row>
    <row r="233" spans="1:5" ht="18" customHeight="1">
      <c r="A233" s="74"/>
      <c r="B233" s="76"/>
      <c r="C233" s="77"/>
      <c r="D233" s="74"/>
      <c r="E233" s="50"/>
    </row>
    <row r="234" spans="1:5" ht="18.75" customHeight="1">
      <c r="A234" s="74"/>
      <c r="B234" s="76"/>
      <c r="C234" s="77"/>
      <c r="D234" s="74"/>
      <c r="E234" s="50"/>
    </row>
    <row r="235" spans="1:5" ht="21.75">
      <c r="A235" s="74"/>
      <c r="B235" s="76"/>
      <c r="C235" s="77"/>
      <c r="D235" s="74"/>
      <c r="E235" s="50"/>
    </row>
    <row r="236" spans="1:5" ht="18.75" customHeight="1">
      <c r="A236" s="74"/>
      <c r="B236" s="76"/>
      <c r="C236" s="77"/>
      <c r="D236" s="74"/>
      <c r="E236" s="50"/>
    </row>
    <row r="237" spans="1:5" ht="18" customHeight="1">
      <c r="A237" s="74"/>
      <c r="B237" s="76"/>
      <c r="C237" s="77"/>
      <c r="D237" s="74"/>
      <c r="E237" s="50"/>
    </row>
    <row r="238" spans="1:5" ht="18.75" customHeight="1">
      <c r="A238" s="74"/>
      <c r="B238" s="76"/>
      <c r="C238" s="77"/>
      <c r="D238" s="74"/>
      <c r="E238" s="50"/>
    </row>
    <row r="239" spans="1:5" ht="18" customHeight="1">
      <c r="A239" s="74"/>
      <c r="B239" s="76"/>
      <c r="C239" s="77"/>
      <c r="D239" s="74"/>
      <c r="E239" s="50"/>
    </row>
    <row r="240" spans="1:5" ht="17.25" customHeight="1">
      <c r="A240" s="74"/>
      <c r="B240" s="76"/>
      <c r="C240" s="77"/>
      <c r="D240" s="74"/>
      <c r="E240" s="50"/>
    </row>
    <row r="241" spans="1:5" ht="19.5" customHeight="1">
      <c r="A241" s="74"/>
      <c r="B241" s="76"/>
      <c r="C241" s="77"/>
      <c r="D241" s="74"/>
      <c r="E241" s="50"/>
    </row>
    <row r="242" spans="1:5" ht="18.75" customHeight="1">
      <c r="A242" s="74"/>
      <c r="B242" s="76"/>
      <c r="C242" s="77"/>
      <c r="D242" s="74"/>
      <c r="E242" s="50"/>
    </row>
    <row r="243" spans="1:5" ht="16.5" customHeight="1">
      <c r="A243" s="74"/>
      <c r="B243" s="76"/>
      <c r="C243" s="77"/>
      <c r="D243" s="74"/>
      <c r="E243" s="50"/>
    </row>
    <row r="244" spans="1:5" ht="18.75" customHeight="1">
      <c r="A244" s="74"/>
      <c r="B244" s="76"/>
      <c r="C244" s="77"/>
      <c r="D244" s="74"/>
      <c r="E244" s="50"/>
    </row>
    <row r="245" spans="1:5" ht="18.75" customHeight="1">
      <c r="A245" s="74"/>
      <c r="B245" s="76"/>
      <c r="C245" s="77"/>
      <c r="D245" s="74"/>
      <c r="E245" s="50"/>
    </row>
    <row r="246" spans="1:5" ht="18" customHeight="1">
      <c r="A246" s="74"/>
      <c r="B246" s="76"/>
      <c r="C246" s="77"/>
      <c r="D246" s="74"/>
      <c r="E246" s="50"/>
    </row>
    <row r="247" spans="1:5" ht="17.25" customHeight="1">
      <c r="A247" s="74"/>
      <c r="B247" s="76"/>
      <c r="C247" s="77"/>
      <c r="D247" s="74"/>
      <c r="E247" s="50"/>
    </row>
    <row r="248" spans="1:5" ht="18.75" customHeight="1">
      <c r="A248" s="74"/>
      <c r="B248" s="76"/>
      <c r="C248" s="77"/>
      <c r="D248" s="74"/>
      <c r="E248" s="50"/>
    </row>
    <row r="249" spans="1:5" ht="18" customHeight="1">
      <c r="A249" s="74"/>
      <c r="B249" s="76"/>
      <c r="C249" s="77"/>
      <c r="D249" s="77"/>
      <c r="E249" s="50"/>
    </row>
    <row r="250" spans="1:5" ht="18.75" customHeight="1">
      <c r="A250" s="74"/>
      <c r="B250" s="76"/>
      <c r="C250" s="77"/>
      <c r="D250" s="77"/>
      <c r="E250" s="50"/>
    </row>
    <row r="251" spans="1:5" ht="18" customHeight="1">
      <c r="A251" s="74"/>
      <c r="B251" s="76"/>
      <c r="C251" s="77"/>
      <c r="D251" s="77"/>
      <c r="E251" s="50"/>
    </row>
    <row r="252" spans="1:5" ht="18.75" customHeight="1">
      <c r="A252" s="74"/>
      <c r="B252" s="76"/>
      <c r="C252" s="77"/>
      <c r="D252" s="77"/>
      <c r="E252" s="50"/>
    </row>
    <row r="253" spans="1:5" ht="16.5" customHeight="1">
      <c r="A253" s="74"/>
      <c r="B253" s="76"/>
      <c r="C253" s="77"/>
      <c r="D253" s="77"/>
      <c r="E253" s="50"/>
    </row>
    <row r="254" spans="1:5" ht="19.5" customHeight="1">
      <c r="A254" s="74"/>
      <c r="B254" s="76"/>
      <c r="C254" s="77"/>
      <c r="D254" s="77"/>
      <c r="E254" s="50"/>
    </row>
    <row r="255" spans="1:5" ht="18" customHeight="1">
      <c r="A255" s="74"/>
      <c r="B255" s="76"/>
      <c r="C255" s="77"/>
      <c r="D255" s="77"/>
      <c r="E255" s="50"/>
    </row>
    <row r="256" spans="1:5" ht="18.75" customHeight="1">
      <c r="A256" s="74"/>
      <c r="B256" s="76"/>
      <c r="C256" s="77"/>
      <c r="D256" s="77"/>
      <c r="E256" s="50"/>
    </row>
    <row r="257" spans="1:5" ht="17.25" customHeight="1">
      <c r="A257" s="74"/>
      <c r="B257" s="76"/>
      <c r="C257" s="77"/>
      <c r="D257" s="77"/>
      <c r="E257" s="50"/>
    </row>
    <row r="258" spans="1:5" ht="19.5" customHeight="1">
      <c r="A258" s="74"/>
      <c r="B258" s="74"/>
      <c r="C258" s="78"/>
      <c r="D258" s="78"/>
      <c r="E258" s="50"/>
    </row>
    <row r="259" spans="1:5" ht="17.25" customHeight="1">
      <c r="A259" s="74"/>
      <c r="B259" s="74"/>
      <c r="C259" s="61"/>
      <c r="D259" s="61"/>
      <c r="E259" s="50"/>
    </row>
    <row r="260" spans="1:5" ht="15.75" customHeight="1">
      <c r="A260" s="260"/>
      <c r="B260" s="260"/>
      <c r="C260" s="260"/>
      <c r="D260" s="260"/>
      <c r="E260" s="50"/>
    </row>
    <row r="261" spans="1:5" ht="18.75" customHeight="1">
      <c r="A261" s="260"/>
      <c r="B261" s="260"/>
      <c r="C261" s="260"/>
      <c r="D261" s="260"/>
      <c r="E261" s="50"/>
    </row>
    <row r="262" spans="1:5" ht="10.5" customHeight="1">
      <c r="A262" s="79"/>
      <c r="B262" s="79"/>
      <c r="C262" s="79"/>
      <c r="D262" s="79"/>
      <c r="E262" s="50"/>
    </row>
    <row r="263" spans="1:5" ht="19.5" customHeight="1">
      <c r="A263" s="74"/>
      <c r="B263" s="74"/>
      <c r="C263" s="74"/>
      <c r="D263" s="74"/>
      <c r="E263" s="50"/>
    </row>
    <row r="264" spans="1:5" ht="18" customHeight="1">
      <c r="A264" s="74"/>
      <c r="B264" s="74"/>
      <c r="C264" s="74"/>
      <c r="D264" s="74"/>
      <c r="E264" s="50"/>
    </row>
    <row r="265" spans="1:5" ht="21.75">
      <c r="A265" s="50"/>
      <c r="B265" s="50"/>
      <c r="C265" s="50"/>
      <c r="D265" s="50"/>
      <c r="E265" s="50"/>
    </row>
    <row r="266" spans="1:5" ht="23.25">
      <c r="A266" s="261"/>
      <c r="B266" s="261"/>
      <c r="C266" s="261"/>
      <c r="D266" s="261"/>
      <c r="E266" s="50"/>
    </row>
    <row r="267" spans="1:5" ht="23.25">
      <c r="A267" s="261"/>
      <c r="B267" s="261"/>
      <c r="C267" s="261"/>
      <c r="D267" s="261"/>
      <c r="E267" s="50"/>
    </row>
    <row r="268" spans="1:5" ht="23.25">
      <c r="A268" s="261"/>
      <c r="B268" s="261"/>
      <c r="C268" s="261"/>
      <c r="D268" s="261"/>
      <c r="E268" s="50"/>
    </row>
    <row r="269" spans="1:5" ht="21.75">
      <c r="A269" s="72"/>
      <c r="B269" s="73"/>
      <c r="C269" s="73"/>
      <c r="D269" s="73"/>
      <c r="E269" s="50"/>
    </row>
    <row r="270" spans="1:5" ht="21.75">
      <c r="A270" s="80"/>
      <c r="B270" s="82"/>
      <c r="C270" s="83"/>
      <c r="D270" s="73"/>
      <c r="E270" s="50"/>
    </row>
    <row r="271" spans="1:5" ht="21.75">
      <c r="A271" s="74"/>
      <c r="B271" s="74"/>
      <c r="C271" s="75"/>
      <c r="D271" s="74"/>
      <c r="E271" s="50"/>
    </row>
    <row r="272" spans="1:5" ht="21.75">
      <c r="A272" s="74"/>
      <c r="B272" s="76"/>
      <c r="C272" s="77"/>
      <c r="D272" s="74"/>
      <c r="E272" s="50"/>
    </row>
    <row r="273" spans="1:5" ht="21.75">
      <c r="A273" s="74"/>
      <c r="B273" s="76"/>
      <c r="C273" s="77"/>
      <c r="D273" s="74"/>
      <c r="E273" s="50"/>
    </row>
    <row r="274" spans="1:5" ht="21.75">
      <c r="A274" s="74"/>
      <c r="B274" s="76"/>
      <c r="C274" s="77"/>
      <c r="D274" s="74"/>
      <c r="E274" s="50"/>
    </row>
    <row r="275" spans="1:5" ht="21.75">
      <c r="A275" s="74"/>
      <c r="B275" s="76"/>
      <c r="C275" s="77"/>
      <c r="D275" s="74"/>
      <c r="E275" s="50"/>
    </row>
    <row r="276" spans="1:5" ht="21.75">
      <c r="A276" s="74"/>
      <c r="B276" s="76"/>
      <c r="C276" s="77"/>
      <c r="D276" s="74"/>
      <c r="E276" s="50"/>
    </row>
    <row r="277" spans="1:5" ht="21.75">
      <c r="A277" s="74"/>
      <c r="B277" s="76"/>
      <c r="C277" s="77"/>
      <c r="D277" s="74"/>
      <c r="E277" s="50"/>
    </row>
    <row r="278" spans="1:5" ht="21.75">
      <c r="A278" s="74"/>
      <c r="B278" s="76"/>
      <c r="C278" s="77"/>
      <c r="D278" s="74"/>
      <c r="E278" s="50"/>
    </row>
    <row r="279" spans="1:5" ht="21.75">
      <c r="A279" s="74"/>
      <c r="B279" s="76"/>
      <c r="C279" s="77"/>
      <c r="D279" s="74"/>
      <c r="E279" s="50"/>
    </row>
    <row r="280" spans="1:5" ht="21.75">
      <c r="A280" s="74"/>
      <c r="B280" s="76"/>
      <c r="C280" s="77"/>
      <c r="D280" s="74"/>
      <c r="E280" s="50"/>
    </row>
    <row r="281" spans="1:5" ht="21.75">
      <c r="A281" s="74"/>
      <c r="B281" s="76"/>
      <c r="C281" s="77"/>
      <c r="D281" s="74"/>
      <c r="E281" s="50"/>
    </row>
    <row r="282" spans="1:5" ht="21.75">
      <c r="A282" s="74"/>
      <c r="B282" s="76"/>
      <c r="C282" s="77"/>
      <c r="D282" s="74"/>
      <c r="E282" s="50"/>
    </row>
    <row r="283" spans="1:5" ht="21.75">
      <c r="A283" s="74"/>
      <c r="B283" s="76"/>
      <c r="C283" s="77"/>
      <c r="D283" s="74"/>
      <c r="E283" s="50"/>
    </row>
    <row r="284" spans="1:5" ht="21.75">
      <c r="A284" s="74"/>
      <c r="B284" s="76"/>
      <c r="C284" s="77"/>
      <c r="D284" s="74"/>
      <c r="E284" s="50"/>
    </row>
    <row r="285" spans="1:5" ht="21.75">
      <c r="A285" s="74"/>
      <c r="B285" s="76"/>
      <c r="C285" s="77"/>
      <c r="D285" s="74"/>
      <c r="E285" s="50"/>
    </row>
    <row r="286" spans="1:5" ht="21.75">
      <c r="A286" s="74"/>
      <c r="B286" s="76"/>
      <c r="C286" s="77"/>
      <c r="D286" s="74"/>
      <c r="E286" s="50"/>
    </row>
    <row r="287" spans="1:5" ht="21.75">
      <c r="A287" s="74"/>
      <c r="B287" s="76"/>
      <c r="C287" s="77"/>
      <c r="D287" s="74"/>
      <c r="E287" s="50"/>
    </row>
    <row r="288" spans="1:5" ht="21.75">
      <c r="A288" s="74"/>
      <c r="B288" s="76"/>
      <c r="C288" s="77"/>
      <c r="D288" s="74"/>
      <c r="E288" s="50"/>
    </row>
    <row r="289" spans="1:5" ht="21.75">
      <c r="A289" s="74"/>
      <c r="B289" s="76"/>
      <c r="C289" s="77"/>
      <c r="D289" s="74"/>
      <c r="E289" s="50"/>
    </row>
    <row r="290" spans="1:5" ht="21.75">
      <c r="A290" s="74"/>
      <c r="B290" s="76"/>
      <c r="C290" s="77"/>
      <c r="D290" s="77"/>
      <c r="E290" s="50"/>
    </row>
    <row r="291" spans="1:5" ht="21.75">
      <c r="A291" s="74"/>
      <c r="B291" s="76"/>
      <c r="C291" s="77"/>
      <c r="D291" s="77"/>
      <c r="E291" s="50"/>
    </row>
    <row r="292" spans="1:5" ht="21.75">
      <c r="A292" s="74"/>
      <c r="B292" s="76"/>
      <c r="C292" s="77"/>
      <c r="D292" s="77"/>
      <c r="E292" s="50"/>
    </row>
    <row r="293" spans="1:5" ht="21.75">
      <c r="A293" s="74"/>
      <c r="B293" s="76"/>
      <c r="C293" s="77"/>
      <c r="D293" s="77"/>
      <c r="E293" s="50"/>
    </row>
    <row r="294" spans="1:5" ht="21.75">
      <c r="A294" s="74"/>
      <c r="B294" s="76"/>
      <c r="C294" s="77"/>
      <c r="D294" s="77"/>
      <c r="E294" s="50"/>
    </row>
    <row r="295" spans="1:5" ht="21.75">
      <c r="A295" s="74"/>
      <c r="B295" s="76"/>
      <c r="C295" s="77"/>
      <c r="D295" s="77"/>
      <c r="E295" s="50"/>
    </row>
    <row r="296" spans="1:5" ht="21.75">
      <c r="A296" s="74"/>
      <c r="B296" s="76"/>
      <c r="C296" s="77"/>
      <c r="D296" s="77"/>
      <c r="E296" s="50"/>
    </row>
    <row r="297" spans="1:5" ht="21.75">
      <c r="A297" s="74"/>
      <c r="B297" s="76"/>
      <c r="C297" s="77"/>
      <c r="D297" s="77"/>
      <c r="E297" s="50"/>
    </row>
    <row r="298" spans="1:5" ht="21.75">
      <c r="A298" s="74"/>
      <c r="B298" s="76"/>
      <c r="C298" s="77"/>
      <c r="D298" s="77"/>
      <c r="E298" s="50"/>
    </row>
    <row r="299" spans="1:5" ht="21.75">
      <c r="A299" s="74"/>
      <c r="B299" s="74"/>
      <c r="C299" s="78"/>
      <c r="D299" s="78"/>
      <c r="E299" s="50"/>
    </row>
    <row r="300" spans="1:5" ht="21.75">
      <c r="A300" s="74"/>
      <c r="B300" s="74"/>
      <c r="C300" s="61"/>
      <c r="D300" s="61"/>
      <c r="E300" s="50"/>
    </row>
    <row r="301" spans="1:5" ht="21.75">
      <c r="A301" s="260"/>
      <c r="B301" s="260"/>
      <c r="C301" s="260"/>
      <c r="D301" s="260"/>
      <c r="E301" s="50"/>
    </row>
    <row r="302" spans="1:5" ht="21.75">
      <c r="A302" s="260"/>
      <c r="B302" s="260"/>
      <c r="C302" s="260"/>
      <c r="D302" s="260"/>
      <c r="E302" s="50"/>
    </row>
    <row r="303" spans="1:5" ht="21.75">
      <c r="A303" s="79"/>
      <c r="B303" s="79"/>
      <c r="C303" s="79"/>
      <c r="D303" s="79"/>
      <c r="E303" s="50"/>
    </row>
    <row r="304" spans="1:5" ht="21.75">
      <c r="A304" s="74"/>
      <c r="B304" s="74"/>
      <c r="C304" s="74"/>
      <c r="D304" s="74"/>
      <c r="E304" s="50"/>
    </row>
    <row r="305" spans="1:5" ht="21.75">
      <c r="A305" s="74"/>
      <c r="B305" s="74"/>
      <c r="C305" s="74"/>
      <c r="D305" s="74"/>
      <c r="E305" s="50"/>
    </row>
    <row r="306" spans="1:5" ht="21.75">
      <c r="A306" s="50"/>
      <c r="B306" s="50"/>
      <c r="C306" s="50"/>
      <c r="D306" s="50"/>
      <c r="E306" s="50"/>
    </row>
    <row r="307" spans="1:5" ht="21.75">
      <c r="A307" s="50"/>
      <c r="B307" s="50"/>
      <c r="C307" s="50"/>
      <c r="D307" s="50"/>
      <c r="E307" s="50"/>
    </row>
    <row r="308" spans="1:5" ht="21.75">
      <c r="A308" s="50"/>
      <c r="B308" s="50"/>
      <c r="C308" s="50"/>
      <c r="D308" s="50"/>
      <c r="E308" s="50"/>
    </row>
    <row r="309" spans="1:5" ht="21.75">
      <c r="A309" s="50"/>
      <c r="B309" s="50"/>
      <c r="C309" s="50"/>
      <c r="D309" s="50"/>
      <c r="E309" s="50"/>
    </row>
    <row r="310" spans="1:5" ht="21.75">
      <c r="A310" s="50"/>
      <c r="B310" s="50"/>
      <c r="C310" s="50"/>
      <c r="D310" s="50"/>
      <c r="E310" s="50"/>
    </row>
    <row r="311" spans="1:5" ht="21.75">
      <c r="A311" s="50"/>
      <c r="B311" s="50"/>
      <c r="C311" s="50"/>
      <c r="D311" s="50"/>
      <c r="E311" s="50"/>
    </row>
    <row r="312" spans="1:5" ht="21.75">
      <c r="A312" s="50"/>
      <c r="B312" s="50"/>
      <c r="C312" s="50"/>
      <c r="D312" s="50"/>
      <c r="E312" s="50"/>
    </row>
    <row r="313" spans="1:5" ht="21.75">
      <c r="A313" s="50"/>
      <c r="B313" s="50"/>
      <c r="C313" s="50"/>
      <c r="D313" s="50"/>
      <c r="E313" s="50"/>
    </row>
    <row r="314" spans="1:5" ht="21.75">
      <c r="A314" s="50"/>
      <c r="B314" s="50"/>
      <c r="C314" s="50"/>
      <c r="D314" s="50"/>
      <c r="E314" s="50"/>
    </row>
    <row r="315" spans="1:5" ht="21.75">
      <c r="A315" s="50"/>
      <c r="B315" s="50"/>
      <c r="C315" s="50"/>
      <c r="D315" s="50"/>
      <c r="E315" s="50"/>
    </row>
    <row r="316" spans="1:5" ht="21.75">
      <c r="A316" s="50"/>
      <c r="B316" s="50"/>
      <c r="C316" s="50"/>
      <c r="D316" s="50"/>
      <c r="E316" s="50"/>
    </row>
    <row r="317" spans="1:5" ht="21.75">
      <c r="A317" s="50"/>
      <c r="B317" s="50"/>
      <c r="C317" s="50"/>
      <c r="D317" s="50"/>
      <c r="E317" s="50"/>
    </row>
    <row r="318" spans="1:5" ht="21.75">
      <c r="A318" s="50"/>
      <c r="B318" s="50"/>
      <c r="C318" s="50"/>
      <c r="D318" s="50"/>
      <c r="E318" s="50"/>
    </row>
    <row r="319" spans="1:5" ht="21.75">
      <c r="A319" s="50"/>
      <c r="B319" s="50"/>
      <c r="C319" s="50"/>
      <c r="D319" s="50"/>
      <c r="E319" s="50"/>
    </row>
    <row r="320" spans="1:5" ht="21.75">
      <c r="A320" s="50"/>
      <c r="B320" s="50"/>
      <c r="C320" s="50"/>
      <c r="D320" s="50"/>
      <c r="E320" s="50"/>
    </row>
    <row r="321" spans="1:5" ht="21.75">
      <c r="A321" s="50"/>
      <c r="B321" s="50"/>
      <c r="C321" s="50"/>
      <c r="D321" s="50"/>
      <c r="E321" s="50"/>
    </row>
    <row r="322" spans="1:5" ht="21.75">
      <c r="A322" s="50"/>
      <c r="B322" s="50"/>
      <c r="C322" s="50"/>
      <c r="D322" s="50"/>
      <c r="E322" s="50"/>
    </row>
    <row r="323" spans="1:5" ht="21.75">
      <c r="A323" s="50"/>
      <c r="B323" s="50"/>
      <c r="C323" s="50"/>
      <c r="D323" s="50"/>
      <c r="E323" s="50"/>
    </row>
    <row r="324" spans="1:5" ht="21.75">
      <c r="A324" s="50"/>
      <c r="B324" s="50"/>
      <c r="C324" s="50"/>
      <c r="D324" s="50"/>
      <c r="E324" s="50"/>
    </row>
    <row r="325" spans="1:5" ht="21.75">
      <c r="A325" s="50"/>
      <c r="B325" s="50"/>
      <c r="C325" s="50"/>
      <c r="D325" s="50"/>
      <c r="E325" s="50"/>
    </row>
    <row r="326" spans="1:5" ht="21.75">
      <c r="A326" s="50"/>
      <c r="B326" s="50"/>
      <c r="C326" s="50"/>
      <c r="D326" s="50"/>
      <c r="E326" s="50"/>
    </row>
    <row r="327" spans="1:5" ht="21.75">
      <c r="A327" s="50"/>
      <c r="B327" s="50"/>
      <c r="C327" s="50"/>
      <c r="D327" s="50"/>
      <c r="E327" s="50"/>
    </row>
    <row r="328" spans="1:5" ht="21.75">
      <c r="A328" s="50"/>
      <c r="B328" s="50"/>
      <c r="C328" s="50"/>
      <c r="D328" s="50"/>
      <c r="E328" s="50"/>
    </row>
    <row r="329" spans="1:5" ht="21.75">
      <c r="A329" s="50"/>
      <c r="B329" s="50"/>
      <c r="C329" s="50"/>
      <c r="D329" s="50"/>
      <c r="E329" s="50"/>
    </row>
    <row r="330" spans="1:5" ht="21.75">
      <c r="A330" s="50"/>
      <c r="B330" s="50"/>
      <c r="C330" s="50"/>
      <c r="D330" s="50"/>
      <c r="E330" s="50"/>
    </row>
    <row r="331" spans="1:5" ht="21.75">
      <c r="A331" s="50"/>
      <c r="B331" s="50"/>
      <c r="C331" s="50"/>
      <c r="D331" s="50"/>
      <c r="E331" s="50"/>
    </row>
    <row r="332" spans="1:5" ht="21.75">
      <c r="A332" s="50"/>
      <c r="B332" s="50"/>
      <c r="C332" s="50"/>
      <c r="D332" s="50"/>
      <c r="E332" s="50"/>
    </row>
    <row r="333" spans="1:5" ht="21.75">
      <c r="A333" s="50"/>
      <c r="B333" s="50"/>
      <c r="C333" s="50"/>
      <c r="D333" s="50"/>
      <c r="E333" s="50"/>
    </row>
    <row r="334" spans="1:5" ht="21.75">
      <c r="A334" s="50"/>
      <c r="B334" s="50"/>
      <c r="C334" s="50"/>
      <c r="D334" s="50"/>
      <c r="E334" s="50"/>
    </row>
    <row r="335" spans="1:5" ht="21.75">
      <c r="A335" s="50"/>
      <c r="B335" s="50"/>
      <c r="C335" s="50"/>
      <c r="D335" s="50"/>
      <c r="E335" s="50"/>
    </row>
    <row r="336" spans="1:5" ht="21.75">
      <c r="A336" s="50"/>
      <c r="B336" s="50"/>
      <c r="C336" s="50"/>
      <c r="D336" s="50"/>
      <c r="E336" s="50"/>
    </row>
    <row r="337" spans="1:5" ht="21.75">
      <c r="A337" s="50"/>
      <c r="B337" s="50"/>
      <c r="C337" s="50"/>
      <c r="D337" s="50"/>
      <c r="E337" s="50"/>
    </row>
    <row r="338" spans="1:5" ht="21.75">
      <c r="A338" s="50"/>
      <c r="B338" s="50"/>
      <c r="C338" s="50"/>
      <c r="D338" s="50"/>
      <c r="E338" s="50"/>
    </row>
    <row r="339" spans="1:5" ht="21.75">
      <c r="A339" s="50"/>
      <c r="B339" s="50"/>
      <c r="C339" s="50"/>
      <c r="D339" s="50"/>
      <c r="E339" s="50"/>
    </row>
    <row r="340" spans="1:5" ht="21.75">
      <c r="A340" s="50"/>
      <c r="B340" s="50"/>
      <c r="C340" s="50"/>
      <c r="D340" s="50"/>
      <c r="E340" s="50"/>
    </row>
    <row r="341" spans="1:5" ht="21.75">
      <c r="A341" s="50"/>
      <c r="B341" s="50"/>
      <c r="C341" s="50"/>
      <c r="D341" s="50"/>
      <c r="E341" s="50"/>
    </row>
    <row r="342" spans="1:5" ht="21.75">
      <c r="A342" s="50"/>
      <c r="B342" s="50"/>
      <c r="C342" s="50"/>
      <c r="D342" s="50"/>
      <c r="E342" s="50"/>
    </row>
    <row r="343" spans="1:5" ht="21.75">
      <c r="A343" s="50"/>
      <c r="B343" s="50"/>
      <c r="C343" s="50"/>
      <c r="D343" s="50"/>
      <c r="E343" s="50"/>
    </row>
    <row r="344" spans="1:5" ht="21.75">
      <c r="A344" s="50"/>
      <c r="B344" s="50"/>
      <c r="C344" s="50"/>
      <c r="D344" s="50"/>
      <c r="E344" s="50"/>
    </row>
    <row r="345" spans="1:5" ht="21.75">
      <c r="A345" s="50"/>
      <c r="B345" s="50"/>
      <c r="C345" s="50"/>
      <c r="D345" s="50"/>
      <c r="E345" s="50"/>
    </row>
    <row r="346" spans="1:5" ht="21.75">
      <c r="A346" s="50"/>
      <c r="B346" s="50"/>
      <c r="C346" s="50"/>
      <c r="D346" s="50"/>
      <c r="E346" s="50"/>
    </row>
    <row r="347" spans="1:5" ht="21.75">
      <c r="A347" s="50"/>
      <c r="B347" s="50"/>
      <c r="C347" s="50"/>
      <c r="D347" s="50"/>
      <c r="E347" s="50"/>
    </row>
    <row r="348" spans="1:5" ht="21.75">
      <c r="A348" s="50"/>
      <c r="B348" s="50"/>
      <c r="C348" s="50"/>
      <c r="D348" s="50"/>
      <c r="E348" s="50"/>
    </row>
    <row r="349" spans="1:5" ht="21.75">
      <c r="A349" s="50"/>
      <c r="B349" s="50"/>
      <c r="C349" s="50"/>
      <c r="D349" s="50"/>
      <c r="E349" s="50"/>
    </row>
    <row r="350" spans="1:5" ht="21.75">
      <c r="A350" s="50"/>
      <c r="B350" s="50"/>
      <c r="C350" s="50"/>
      <c r="D350" s="50"/>
      <c r="E350" s="50"/>
    </row>
    <row r="351" spans="1:5" ht="21.75">
      <c r="A351" s="50"/>
      <c r="B351" s="50"/>
      <c r="C351" s="50"/>
      <c r="D351" s="50"/>
      <c r="E351" s="50"/>
    </row>
    <row r="352" spans="1:5" ht="21.75">
      <c r="A352" s="50"/>
      <c r="B352" s="50"/>
      <c r="C352" s="50"/>
      <c r="D352" s="50"/>
      <c r="E352" s="50"/>
    </row>
    <row r="353" spans="1:5" ht="21.75">
      <c r="A353" s="50"/>
      <c r="B353" s="50"/>
      <c r="C353" s="50"/>
      <c r="D353" s="50"/>
      <c r="E353" s="50"/>
    </row>
    <row r="354" spans="1:5" ht="21.75">
      <c r="A354" s="50"/>
      <c r="B354" s="50"/>
      <c r="C354" s="50"/>
      <c r="D354" s="50"/>
      <c r="E354" s="50"/>
    </row>
    <row r="355" spans="1:5" ht="21.75">
      <c r="A355" s="50"/>
      <c r="B355" s="50"/>
      <c r="C355" s="50"/>
      <c r="D355" s="50"/>
      <c r="E355" s="50"/>
    </row>
    <row r="356" spans="1:5" ht="21.75">
      <c r="A356" s="50"/>
      <c r="B356" s="50"/>
      <c r="C356" s="50"/>
      <c r="D356" s="50"/>
      <c r="E356" s="50"/>
    </row>
    <row r="357" spans="1:5" ht="21.75">
      <c r="A357" s="50"/>
      <c r="B357" s="50"/>
      <c r="C357" s="50"/>
      <c r="D357" s="50"/>
      <c r="E357" s="50"/>
    </row>
    <row r="358" spans="1:5" ht="21.75">
      <c r="A358" s="50"/>
      <c r="B358" s="50"/>
      <c r="C358" s="50"/>
      <c r="D358" s="50"/>
      <c r="E358" s="50"/>
    </row>
    <row r="359" spans="1:5" ht="21.75">
      <c r="A359" s="50"/>
      <c r="B359" s="50"/>
      <c r="C359" s="50"/>
      <c r="D359" s="50"/>
      <c r="E359" s="50"/>
    </row>
    <row r="360" spans="1:5" ht="21.75">
      <c r="A360" s="50"/>
      <c r="B360" s="50"/>
      <c r="C360" s="50"/>
      <c r="D360" s="50"/>
      <c r="E360" s="50"/>
    </row>
    <row r="361" spans="1:5" ht="21.75">
      <c r="A361" s="50"/>
      <c r="B361" s="50"/>
      <c r="C361" s="50"/>
      <c r="D361" s="50"/>
      <c r="E361" s="50"/>
    </row>
    <row r="362" spans="1:5" ht="21.75">
      <c r="A362" s="50"/>
      <c r="B362" s="50"/>
      <c r="C362" s="50"/>
      <c r="D362" s="50"/>
      <c r="E362" s="50"/>
    </row>
    <row r="363" spans="1:5" ht="21.75">
      <c r="A363" s="50"/>
      <c r="B363" s="50"/>
      <c r="C363" s="50"/>
      <c r="D363" s="50"/>
      <c r="E363" s="50"/>
    </row>
    <row r="364" spans="1:5" ht="21.75">
      <c r="A364" s="50"/>
      <c r="B364" s="50"/>
      <c r="C364" s="50"/>
      <c r="D364" s="50"/>
      <c r="E364" s="50"/>
    </row>
    <row r="365" spans="1:5" ht="21.75">
      <c r="A365" s="50"/>
      <c r="B365" s="50"/>
      <c r="C365" s="50"/>
      <c r="D365" s="50"/>
      <c r="E365" s="50"/>
    </row>
    <row r="366" spans="1:5" ht="21.75">
      <c r="A366" s="50"/>
      <c r="B366" s="50"/>
      <c r="C366" s="50"/>
      <c r="D366" s="50"/>
      <c r="E366" s="50"/>
    </row>
    <row r="367" spans="1:5" ht="21.75">
      <c r="A367" s="50"/>
      <c r="B367" s="50"/>
      <c r="C367" s="50"/>
      <c r="D367" s="50"/>
      <c r="E367" s="50"/>
    </row>
    <row r="368" spans="1:5" ht="21.75">
      <c r="A368" s="50"/>
      <c r="B368" s="50"/>
      <c r="C368" s="50"/>
      <c r="D368" s="50"/>
      <c r="E368" s="50"/>
    </row>
    <row r="369" spans="1:5" ht="21.75">
      <c r="A369" s="50"/>
      <c r="B369" s="50"/>
      <c r="C369" s="50"/>
      <c r="D369" s="50"/>
      <c r="E369" s="50"/>
    </row>
    <row r="370" spans="1:5" ht="21.75">
      <c r="A370" s="50"/>
      <c r="B370" s="50"/>
      <c r="C370" s="50"/>
      <c r="D370" s="50"/>
      <c r="E370" s="50"/>
    </row>
    <row r="371" spans="1:5" ht="21.75">
      <c r="A371" s="50"/>
      <c r="B371" s="50"/>
      <c r="C371" s="50"/>
      <c r="D371" s="50"/>
      <c r="E371" s="50"/>
    </row>
    <row r="372" spans="1:5" ht="21.75">
      <c r="A372" s="50"/>
      <c r="B372" s="50"/>
      <c r="C372" s="50"/>
      <c r="D372" s="50"/>
      <c r="E372" s="50"/>
    </row>
    <row r="373" spans="1:5" ht="21.75">
      <c r="A373" s="50"/>
      <c r="B373" s="50"/>
      <c r="C373" s="50"/>
      <c r="D373" s="50"/>
      <c r="E373" s="50"/>
    </row>
    <row r="374" spans="1:5" ht="21.75">
      <c r="A374" s="50"/>
      <c r="B374" s="50"/>
      <c r="C374" s="50"/>
      <c r="D374" s="50"/>
      <c r="E374" s="50"/>
    </row>
    <row r="375" spans="1:5" ht="21.75">
      <c r="A375" s="50"/>
      <c r="B375" s="50"/>
      <c r="C375" s="50"/>
      <c r="D375" s="50"/>
      <c r="E375" s="50"/>
    </row>
    <row r="376" spans="1:5" ht="21.75">
      <c r="A376" s="50"/>
      <c r="B376" s="50"/>
      <c r="C376" s="50"/>
      <c r="D376" s="50"/>
      <c r="E376" s="50"/>
    </row>
    <row r="377" spans="1:5" ht="21.75">
      <c r="A377" s="50"/>
      <c r="B377" s="50"/>
      <c r="C377" s="50"/>
      <c r="D377" s="50"/>
      <c r="E377" s="50"/>
    </row>
    <row r="378" spans="1:5" ht="21.75">
      <c r="A378" s="50"/>
      <c r="B378" s="50"/>
      <c r="C378" s="50"/>
      <c r="D378" s="50"/>
      <c r="E378" s="50"/>
    </row>
    <row r="379" spans="1:5" ht="21.75">
      <c r="A379" s="50"/>
      <c r="B379" s="50"/>
      <c r="C379" s="50"/>
      <c r="D379" s="50"/>
      <c r="E379" s="50"/>
    </row>
    <row r="380" spans="1:5" ht="21.75">
      <c r="A380" s="50"/>
      <c r="B380" s="50"/>
      <c r="C380" s="50"/>
      <c r="D380" s="50"/>
      <c r="E380" s="50"/>
    </row>
    <row r="381" spans="1:5" ht="21.75">
      <c r="A381" s="50"/>
      <c r="B381" s="50"/>
      <c r="C381" s="50"/>
      <c r="D381" s="50"/>
      <c r="E381" s="50"/>
    </row>
    <row r="382" spans="1:5" ht="21.75">
      <c r="A382" s="50"/>
      <c r="B382" s="50"/>
      <c r="C382" s="50"/>
      <c r="D382" s="50"/>
      <c r="E382" s="50"/>
    </row>
    <row r="383" spans="1:5" ht="21.75">
      <c r="A383" s="50"/>
      <c r="B383" s="50"/>
      <c r="C383" s="50"/>
      <c r="D383" s="50"/>
      <c r="E383" s="50"/>
    </row>
    <row r="384" spans="1:5" ht="21.75">
      <c r="A384" s="50"/>
      <c r="B384" s="50"/>
      <c r="C384" s="50"/>
      <c r="D384" s="50"/>
      <c r="E384" s="50"/>
    </row>
    <row r="385" spans="1:5" ht="21.75">
      <c r="A385" s="50"/>
      <c r="B385" s="50"/>
      <c r="C385" s="50"/>
      <c r="D385" s="50"/>
      <c r="E385" s="50"/>
    </row>
    <row r="386" spans="1:5" ht="21.75">
      <c r="A386" s="50"/>
      <c r="B386" s="50"/>
      <c r="C386" s="50"/>
      <c r="D386" s="50"/>
      <c r="E386" s="50"/>
    </row>
    <row r="387" spans="1:5" ht="21.75">
      <c r="A387" s="50"/>
      <c r="B387" s="50"/>
      <c r="C387" s="50"/>
      <c r="D387" s="50"/>
      <c r="E387" s="50"/>
    </row>
    <row r="388" spans="1:5" ht="21.75">
      <c r="A388" s="50"/>
      <c r="B388" s="50"/>
      <c r="C388" s="50"/>
      <c r="D388" s="50"/>
      <c r="E388" s="50"/>
    </row>
    <row r="389" spans="1:5" ht="21.75">
      <c r="A389" s="50"/>
      <c r="B389" s="50"/>
      <c r="C389" s="50"/>
      <c r="D389" s="50"/>
      <c r="E389" s="50"/>
    </row>
    <row r="390" spans="1:5" ht="21.75">
      <c r="A390" s="50"/>
      <c r="B390" s="50"/>
      <c r="C390" s="50"/>
      <c r="D390" s="50"/>
      <c r="E390" s="50"/>
    </row>
    <row r="391" spans="1:5" ht="21.75">
      <c r="A391" s="50"/>
      <c r="B391" s="50"/>
      <c r="C391" s="50"/>
      <c r="D391" s="50"/>
      <c r="E391" s="50"/>
    </row>
    <row r="392" spans="1:5" ht="21.75">
      <c r="A392" s="50"/>
      <c r="B392" s="50"/>
      <c r="C392" s="50"/>
      <c r="D392" s="50"/>
      <c r="E392" s="50"/>
    </row>
    <row r="393" spans="1:5" ht="21.75">
      <c r="A393" s="50"/>
      <c r="B393" s="50"/>
      <c r="C393" s="50"/>
      <c r="D393" s="50"/>
      <c r="E393" s="50"/>
    </row>
    <row r="394" spans="1:5" ht="21.75">
      <c r="A394" s="50"/>
      <c r="B394" s="50"/>
      <c r="C394" s="50"/>
      <c r="D394" s="50"/>
      <c r="E394" s="50"/>
    </row>
    <row r="395" spans="1:5" ht="21.75">
      <c r="A395" s="50"/>
      <c r="B395" s="50"/>
      <c r="C395" s="50"/>
      <c r="D395" s="50"/>
      <c r="E395" s="50"/>
    </row>
    <row r="396" spans="1:5" ht="21.75">
      <c r="A396" s="50"/>
      <c r="B396" s="50"/>
      <c r="C396" s="50"/>
      <c r="D396" s="50"/>
      <c r="E396" s="50"/>
    </row>
    <row r="397" spans="1:5" ht="21.75">
      <c r="A397" s="50"/>
      <c r="B397" s="50"/>
      <c r="C397" s="50"/>
      <c r="D397" s="50"/>
      <c r="E397" s="50"/>
    </row>
    <row r="398" spans="1:5" ht="21.75">
      <c r="A398" s="50"/>
      <c r="B398" s="50"/>
      <c r="C398" s="50"/>
      <c r="D398" s="50"/>
      <c r="E398" s="50"/>
    </row>
  </sheetData>
  <mergeCells count="45">
    <mergeCell ref="A104:D104"/>
    <mergeCell ref="A73:D73"/>
    <mergeCell ref="A74:D74"/>
    <mergeCell ref="A75:D75"/>
    <mergeCell ref="A103:D103"/>
    <mergeCell ref="A68:D68"/>
    <mergeCell ref="A69:D69"/>
    <mergeCell ref="A37:D37"/>
    <mergeCell ref="A38:D38"/>
    <mergeCell ref="A39:D39"/>
    <mergeCell ref="A29:D29"/>
    <mergeCell ref="A30:D30"/>
    <mergeCell ref="B5:B6"/>
    <mergeCell ref="C5:C6"/>
    <mergeCell ref="D5:D6"/>
    <mergeCell ref="A1:D1"/>
    <mergeCell ref="A2:D2"/>
    <mergeCell ref="A4:D4"/>
    <mergeCell ref="A5:A6"/>
    <mergeCell ref="A3:D3"/>
    <mergeCell ref="A143:D143"/>
    <mergeCell ref="A110:D110"/>
    <mergeCell ref="A111:D111"/>
    <mergeCell ref="A112:D112"/>
    <mergeCell ref="A142:D142"/>
    <mergeCell ref="A182:D182"/>
    <mergeCell ref="A147:D147"/>
    <mergeCell ref="A148:D148"/>
    <mergeCell ref="A149:D149"/>
    <mergeCell ref="A181:D181"/>
    <mergeCell ref="A221:D221"/>
    <mergeCell ref="A186:D186"/>
    <mergeCell ref="A187:D187"/>
    <mergeCell ref="A188:D188"/>
    <mergeCell ref="A220:D220"/>
    <mergeCell ref="A261:D261"/>
    <mergeCell ref="A225:D225"/>
    <mergeCell ref="A226:D226"/>
    <mergeCell ref="A227:D227"/>
    <mergeCell ref="A260:D260"/>
    <mergeCell ref="A302:D302"/>
    <mergeCell ref="A266:D266"/>
    <mergeCell ref="A267:D267"/>
    <mergeCell ref="A268:D268"/>
    <mergeCell ref="A301:D301"/>
  </mergeCells>
  <printOptions/>
  <pageMargins left="0.7480314960629921" right="0.66" top="0.68" bottom="0.82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3"/>
  <sheetViews>
    <sheetView tabSelected="1" workbookViewId="0" topLeftCell="A37">
      <selection activeCell="E45" sqref="E45"/>
    </sheetView>
  </sheetViews>
  <sheetFormatPr defaultColWidth="9.140625" defaultRowHeight="21.75"/>
  <cols>
    <col min="5" max="5" width="10.00390625" style="0" customWidth="1"/>
    <col min="7" max="7" width="6.7109375" style="0" customWidth="1"/>
    <col min="8" max="8" width="15.8515625" style="0" customWidth="1"/>
  </cols>
  <sheetData>
    <row r="1" spans="1:9" ht="23.25">
      <c r="A1" s="272" t="s">
        <v>31</v>
      </c>
      <c r="B1" s="272"/>
      <c r="C1" s="272"/>
      <c r="D1" s="272"/>
      <c r="E1" s="272"/>
      <c r="F1" s="272"/>
      <c r="G1" s="272"/>
      <c r="H1" s="272"/>
      <c r="I1" s="6"/>
    </row>
    <row r="2" spans="1:9" ht="23.25">
      <c r="A2" s="272" t="s">
        <v>32</v>
      </c>
      <c r="B2" s="272"/>
      <c r="C2" s="272"/>
      <c r="D2" s="272"/>
      <c r="E2" s="272"/>
      <c r="F2" s="272"/>
      <c r="G2" s="272"/>
      <c r="H2" s="272"/>
      <c r="I2" s="6"/>
    </row>
    <row r="3" spans="1:9" ht="23.25">
      <c r="A3" s="272" t="s">
        <v>33</v>
      </c>
      <c r="B3" s="272"/>
      <c r="C3" s="272"/>
      <c r="D3" s="272"/>
      <c r="E3" s="272"/>
      <c r="F3" s="272"/>
      <c r="G3" s="272"/>
      <c r="H3" s="272"/>
      <c r="I3" s="6"/>
    </row>
    <row r="4" spans="1:9" ht="23.25">
      <c r="A4" s="272" t="s">
        <v>34</v>
      </c>
      <c r="B4" s="272"/>
      <c r="C4" s="272"/>
      <c r="D4" s="272"/>
      <c r="E4" s="272"/>
      <c r="F4" s="272"/>
      <c r="G4" s="272"/>
      <c r="H4" s="272"/>
      <c r="I4" s="6"/>
    </row>
    <row r="5" spans="1:9" ht="13.5" customHeight="1">
      <c r="A5" s="269"/>
      <c r="B5" s="269"/>
      <c r="C5" s="269"/>
      <c r="D5" s="269"/>
      <c r="E5" s="269"/>
      <c r="F5" s="269"/>
      <c r="G5" s="269"/>
      <c r="H5" s="269"/>
      <c r="I5" s="6"/>
    </row>
    <row r="6" spans="1:9" ht="21.75">
      <c r="A6" s="8" t="s">
        <v>195</v>
      </c>
      <c r="B6" s="6"/>
      <c r="C6" s="6"/>
      <c r="D6" s="6"/>
      <c r="E6" s="6"/>
      <c r="F6" s="6"/>
      <c r="G6" s="6"/>
      <c r="H6" s="6"/>
      <c r="I6" s="6"/>
    </row>
    <row r="7" spans="1:9" ht="21.75">
      <c r="A7" s="8" t="s">
        <v>35</v>
      </c>
      <c r="B7" s="8"/>
      <c r="C7" s="8"/>
      <c r="D7" s="8"/>
      <c r="E7" s="8"/>
      <c r="F7" s="8"/>
      <c r="G7" s="8"/>
      <c r="H7" s="9" t="s">
        <v>17</v>
      </c>
      <c r="I7" s="6"/>
    </row>
    <row r="8" spans="1:9" ht="21.75">
      <c r="A8" s="112" t="s">
        <v>37</v>
      </c>
      <c r="B8" s="112"/>
      <c r="C8" s="112"/>
      <c r="D8" s="112"/>
      <c r="E8" s="7"/>
      <c r="F8" s="6"/>
      <c r="G8" s="6"/>
      <c r="H8" s="7">
        <v>111441</v>
      </c>
      <c r="I8" s="6"/>
    </row>
    <row r="9" spans="1:9" ht="21.75">
      <c r="A9" s="112" t="s">
        <v>36</v>
      </c>
      <c r="B9" s="112"/>
      <c r="C9" s="112"/>
      <c r="D9" s="112"/>
      <c r="E9" s="7"/>
      <c r="F9" s="6"/>
      <c r="G9" s="6"/>
      <c r="H9" s="7">
        <v>291776.69</v>
      </c>
      <c r="I9" s="6"/>
    </row>
    <row r="10" spans="1:9" ht="21.75">
      <c r="A10" s="112" t="s">
        <v>38</v>
      </c>
      <c r="B10" s="112"/>
      <c r="C10" s="112"/>
      <c r="D10" s="112"/>
      <c r="E10" s="7"/>
      <c r="F10" s="6"/>
      <c r="G10" s="6"/>
      <c r="H10" s="7">
        <v>1400</v>
      </c>
      <c r="I10" s="6"/>
    </row>
    <row r="11" spans="1:9" ht="21.75">
      <c r="A11" s="112" t="s">
        <v>39</v>
      </c>
      <c r="B11" s="112"/>
      <c r="C11" s="112"/>
      <c r="D11" s="112"/>
      <c r="E11" s="7"/>
      <c r="F11" s="6"/>
      <c r="G11" s="6"/>
      <c r="H11" s="7">
        <v>33904.22</v>
      </c>
      <c r="I11" s="6"/>
    </row>
    <row r="12" spans="1:9" ht="21.75">
      <c r="A12" s="112" t="s">
        <v>40</v>
      </c>
      <c r="B12" s="112"/>
      <c r="C12" s="112"/>
      <c r="D12" s="112"/>
      <c r="E12" s="7"/>
      <c r="F12" s="6"/>
      <c r="G12" s="6"/>
      <c r="H12" s="7">
        <v>4234.32</v>
      </c>
      <c r="I12" s="6"/>
    </row>
    <row r="13" spans="1:9" ht="21.75">
      <c r="A13" s="112" t="s">
        <v>174</v>
      </c>
      <c r="B13" s="112"/>
      <c r="C13" s="112"/>
      <c r="D13" s="112"/>
      <c r="E13" s="7"/>
      <c r="F13" s="6"/>
      <c r="G13" s="6"/>
      <c r="H13" s="7">
        <v>3.35</v>
      </c>
      <c r="I13" s="6"/>
    </row>
    <row r="14" spans="1:9" ht="21.75">
      <c r="A14" s="112" t="s">
        <v>175</v>
      </c>
      <c r="B14" s="112"/>
      <c r="C14" s="112"/>
      <c r="D14" s="112"/>
      <c r="E14" s="7"/>
      <c r="F14" s="6"/>
      <c r="G14" s="6"/>
      <c r="H14" s="7">
        <v>6.22</v>
      </c>
      <c r="I14" s="6"/>
    </row>
    <row r="15" spans="1:9" ht="21.75">
      <c r="A15" s="6"/>
      <c r="B15" s="6"/>
      <c r="C15" s="6"/>
      <c r="D15" s="6"/>
      <c r="E15" s="6"/>
      <c r="F15" s="6"/>
      <c r="G15" s="6"/>
      <c r="H15" s="6"/>
      <c r="I15" s="6"/>
    </row>
    <row r="16" spans="1:9" ht="23.25">
      <c r="A16" s="6"/>
      <c r="B16" s="6"/>
      <c r="C16" s="10" t="s">
        <v>41</v>
      </c>
      <c r="D16" s="10"/>
      <c r="E16" s="10"/>
      <c r="F16" s="10"/>
      <c r="G16" s="10"/>
      <c r="H16" s="11">
        <f>SUM(H8:H14)</f>
        <v>442765.8</v>
      </c>
      <c r="I16" s="1" t="s">
        <v>17</v>
      </c>
    </row>
    <row r="17" spans="1:9" ht="23.25">
      <c r="A17" s="6"/>
      <c r="B17" s="6"/>
      <c r="C17" s="10"/>
      <c r="D17" s="10"/>
      <c r="E17" s="10"/>
      <c r="F17" s="10"/>
      <c r="G17" s="10"/>
      <c r="H17" s="11"/>
      <c r="I17" s="1"/>
    </row>
    <row r="18" spans="1:9" ht="23.25">
      <c r="A18" s="6"/>
      <c r="B18" s="6"/>
      <c r="C18" s="10"/>
      <c r="D18" s="10"/>
      <c r="E18" s="10"/>
      <c r="F18" s="10"/>
      <c r="G18" s="10"/>
      <c r="H18" s="11"/>
      <c r="I18" s="1"/>
    </row>
    <row r="19" spans="1:9" ht="23.25">
      <c r="A19" s="6"/>
      <c r="B19" s="6"/>
      <c r="C19" s="10"/>
      <c r="D19" s="10"/>
      <c r="E19" s="10"/>
      <c r="F19" s="10"/>
      <c r="G19" s="10"/>
      <c r="H19" s="11"/>
      <c r="I19" s="1"/>
    </row>
    <row r="20" spans="1:9" ht="21.75">
      <c r="A20" s="6"/>
      <c r="B20" s="6"/>
      <c r="C20" s="6"/>
      <c r="D20" s="6"/>
      <c r="E20" s="6"/>
      <c r="F20" s="6"/>
      <c r="G20" s="6"/>
      <c r="H20" s="6"/>
      <c r="I20" s="6"/>
    </row>
    <row r="21" spans="1:9" ht="21.75">
      <c r="A21" s="269" t="s">
        <v>42</v>
      </c>
      <c r="B21" s="269"/>
      <c r="C21" s="269"/>
      <c r="D21" s="269"/>
      <c r="E21" s="269"/>
      <c r="F21" s="269"/>
      <c r="G21" s="6"/>
      <c r="H21" s="6"/>
      <c r="I21" s="6"/>
    </row>
    <row r="22" spans="1:9" ht="21.75">
      <c r="A22" s="269" t="s">
        <v>196</v>
      </c>
      <c r="B22" s="269"/>
      <c r="C22" s="269"/>
      <c r="D22" s="269"/>
      <c r="E22" s="269"/>
      <c r="F22" s="269"/>
      <c r="G22" s="6"/>
      <c r="H22" s="6"/>
      <c r="I22" s="6"/>
    </row>
    <row r="23" spans="1:9" ht="21.75">
      <c r="A23" s="6"/>
      <c r="B23" s="6"/>
      <c r="C23" s="6"/>
      <c r="D23" s="6"/>
      <c r="E23" s="6"/>
      <c r="F23" s="6"/>
      <c r="G23" s="6"/>
      <c r="H23" s="6"/>
      <c r="I23" s="6"/>
    </row>
    <row r="24" spans="1:9" ht="21.75">
      <c r="A24" s="6" t="s">
        <v>194</v>
      </c>
      <c r="B24" s="6"/>
      <c r="C24" s="6"/>
      <c r="D24" s="6"/>
      <c r="E24" s="6"/>
      <c r="F24" s="6"/>
      <c r="G24" s="6"/>
      <c r="H24" s="6"/>
      <c r="I24" s="6"/>
    </row>
    <row r="25" spans="1:9" ht="21.75">
      <c r="A25" s="6" t="s">
        <v>199</v>
      </c>
      <c r="B25" s="6"/>
      <c r="C25" s="6"/>
      <c r="D25" s="6"/>
      <c r="E25" s="6"/>
      <c r="F25" s="6"/>
      <c r="G25" s="6"/>
      <c r="H25" s="6"/>
      <c r="I25" s="6"/>
    </row>
    <row r="35" spans="1:9" ht="23.25">
      <c r="A35" s="272" t="s">
        <v>43</v>
      </c>
      <c r="B35" s="272"/>
      <c r="C35" s="272"/>
      <c r="D35" s="272"/>
      <c r="E35" s="272"/>
      <c r="F35" s="272"/>
      <c r="G35" s="272"/>
      <c r="H35" s="272"/>
      <c r="I35" s="6"/>
    </row>
    <row r="36" spans="1:9" ht="23.25">
      <c r="A36" s="272" t="s">
        <v>32</v>
      </c>
      <c r="B36" s="272"/>
      <c r="C36" s="272"/>
      <c r="D36" s="272"/>
      <c r="E36" s="272"/>
      <c r="F36" s="272"/>
      <c r="G36" s="272"/>
      <c r="H36" s="272"/>
      <c r="I36" s="6"/>
    </row>
    <row r="37" spans="1:9" ht="23.25">
      <c r="A37" s="272" t="s">
        <v>33</v>
      </c>
      <c r="B37" s="272"/>
      <c r="C37" s="272"/>
      <c r="D37" s="272"/>
      <c r="E37" s="272"/>
      <c r="F37" s="272"/>
      <c r="G37" s="272"/>
      <c r="H37" s="272"/>
      <c r="I37" s="6"/>
    </row>
    <row r="38" spans="1:9" ht="23.25">
      <c r="A38" s="272" t="s">
        <v>34</v>
      </c>
      <c r="B38" s="272"/>
      <c r="C38" s="272"/>
      <c r="D38" s="272"/>
      <c r="E38" s="272"/>
      <c r="F38" s="272"/>
      <c r="G38" s="272"/>
      <c r="H38" s="272"/>
      <c r="I38" s="6"/>
    </row>
    <row r="39" spans="1:9" ht="21.75">
      <c r="A39" s="269"/>
      <c r="B39" s="269"/>
      <c r="C39" s="269"/>
      <c r="D39" s="269"/>
      <c r="E39" s="269"/>
      <c r="F39" s="269"/>
      <c r="G39" s="269"/>
      <c r="H39" s="269"/>
      <c r="I39" s="6"/>
    </row>
    <row r="40" spans="1:9" ht="21.75">
      <c r="A40" s="8" t="s">
        <v>197</v>
      </c>
      <c r="B40" s="6"/>
      <c r="C40" s="6"/>
      <c r="D40" s="6"/>
      <c r="E40" s="6"/>
      <c r="F40" s="6"/>
      <c r="G40" s="6"/>
      <c r="H40" s="6"/>
      <c r="I40" s="6"/>
    </row>
    <row r="41" spans="1:9" ht="21.75">
      <c r="A41" s="8" t="s">
        <v>44</v>
      </c>
      <c r="B41" s="8"/>
      <c r="C41" s="8"/>
      <c r="D41" s="8"/>
      <c r="E41" s="8"/>
      <c r="F41" s="8"/>
      <c r="G41" s="8"/>
      <c r="H41" s="9" t="s">
        <v>17</v>
      </c>
      <c r="I41" s="6"/>
    </row>
    <row r="42" spans="1:9" ht="21.75">
      <c r="A42" s="21" t="s">
        <v>163</v>
      </c>
      <c r="B42" s="8"/>
      <c r="C42" s="21"/>
      <c r="D42" s="8"/>
      <c r="E42" s="8"/>
      <c r="F42" s="8"/>
      <c r="G42" s="8"/>
      <c r="H42" s="23">
        <v>68531.35</v>
      </c>
      <c r="I42" s="6"/>
    </row>
    <row r="43" spans="1:9" ht="21.75">
      <c r="A43" s="6" t="s">
        <v>437</v>
      </c>
      <c r="B43" s="6"/>
      <c r="C43" s="6"/>
      <c r="D43" s="6"/>
      <c r="E43" s="6"/>
      <c r="F43" s="6"/>
      <c r="G43" s="6"/>
      <c r="H43" s="7">
        <v>139600</v>
      </c>
      <c r="I43" s="6"/>
    </row>
    <row r="44" spans="1:9" ht="21.75">
      <c r="A44" s="6"/>
      <c r="B44" s="6"/>
      <c r="C44" s="6"/>
      <c r="D44" s="6"/>
      <c r="E44" s="6"/>
      <c r="F44" s="6"/>
      <c r="G44" s="6"/>
      <c r="H44" s="7"/>
      <c r="I44" s="6"/>
    </row>
    <row r="45" spans="1:9" ht="21.75">
      <c r="A45" s="6"/>
      <c r="B45" s="6"/>
      <c r="C45" s="6"/>
      <c r="D45" s="6"/>
      <c r="E45" s="6"/>
      <c r="F45" s="6"/>
      <c r="G45" s="6"/>
      <c r="H45" s="6"/>
      <c r="I45" s="6"/>
    </row>
    <row r="46" spans="1:9" ht="23.25">
      <c r="A46" s="6"/>
      <c r="B46" s="6"/>
      <c r="C46" s="10" t="s">
        <v>41</v>
      </c>
      <c r="D46" s="10"/>
      <c r="E46" s="10"/>
      <c r="F46" s="10"/>
      <c r="G46" s="10"/>
      <c r="H46" s="11">
        <f>SUM(H42:H45)</f>
        <v>208131.35</v>
      </c>
      <c r="I46" s="1" t="s">
        <v>17</v>
      </c>
    </row>
    <row r="47" spans="1:9" ht="23.25">
      <c r="A47" s="6"/>
      <c r="B47" s="6"/>
      <c r="C47" s="10"/>
      <c r="D47" s="10"/>
      <c r="E47" s="10"/>
      <c r="F47" s="10"/>
      <c r="G47" s="10"/>
      <c r="H47" s="11"/>
      <c r="I47" s="1"/>
    </row>
    <row r="48" spans="1:9" ht="23.25">
      <c r="A48" s="6"/>
      <c r="B48" s="6"/>
      <c r="C48" s="10"/>
      <c r="D48" s="10"/>
      <c r="E48" s="10"/>
      <c r="F48" s="10"/>
      <c r="G48" s="10"/>
      <c r="H48" s="11"/>
      <c r="I48" s="1"/>
    </row>
    <row r="49" spans="1:9" ht="23.25">
      <c r="A49" s="6"/>
      <c r="B49" s="6"/>
      <c r="C49" s="10"/>
      <c r="D49" s="10"/>
      <c r="E49" s="10"/>
      <c r="F49" s="10"/>
      <c r="G49" s="10"/>
      <c r="H49" s="11"/>
      <c r="I49" s="1"/>
    </row>
    <row r="50" spans="1:9" ht="23.25">
      <c r="A50" s="6"/>
      <c r="B50" s="6"/>
      <c r="C50" s="10"/>
      <c r="D50" s="10"/>
      <c r="E50" s="10"/>
      <c r="F50" s="10"/>
      <c r="G50" s="10"/>
      <c r="H50" s="11"/>
      <c r="I50" s="1"/>
    </row>
    <row r="51" spans="1:9" ht="23.25">
      <c r="A51" s="6"/>
      <c r="B51" s="6"/>
      <c r="C51" s="10"/>
      <c r="D51" s="10"/>
      <c r="E51" s="10"/>
      <c r="F51" s="10"/>
      <c r="G51" s="10"/>
      <c r="H51" s="11"/>
      <c r="I51" s="1"/>
    </row>
    <row r="52" spans="1:9" ht="21.75">
      <c r="A52" s="6"/>
      <c r="B52" s="6"/>
      <c r="C52" s="6"/>
      <c r="D52" s="6"/>
      <c r="E52" s="6"/>
      <c r="F52" s="6"/>
      <c r="G52" s="6"/>
      <c r="H52" s="6"/>
      <c r="I52" s="6"/>
    </row>
    <row r="53" spans="1:9" ht="21.75">
      <c r="A53" s="273" t="s">
        <v>42</v>
      </c>
      <c r="B53" s="273"/>
      <c r="C53" s="273"/>
      <c r="D53" s="273"/>
      <c r="E53" s="273"/>
      <c r="F53" s="273"/>
      <c r="G53" s="273"/>
      <c r="H53" s="273"/>
      <c r="I53" s="273"/>
    </row>
    <row r="54" spans="1:9" ht="21.75">
      <c r="A54" s="273" t="s">
        <v>212</v>
      </c>
      <c r="B54" s="273"/>
      <c r="C54" s="273"/>
      <c r="D54" s="273"/>
      <c r="E54" s="273"/>
      <c r="F54" s="273"/>
      <c r="G54" s="273"/>
      <c r="H54" s="273"/>
      <c r="I54" s="273"/>
    </row>
    <row r="55" spans="1:9" ht="21.75">
      <c r="A55" s="6"/>
      <c r="B55" s="6"/>
      <c r="C55" s="6"/>
      <c r="D55" s="6"/>
      <c r="E55" s="6"/>
      <c r="F55" s="6"/>
      <c r="G55" s="6"/>
      <c r="H55" s="6"/>
      <c r="I55" s="6"/>
    </row>
    <row r="56" spans="1:9" ht="21.75">
      <c r="A56" s="6" t="s">
        <v>210</v>
      </c>
      <c r="B56" s="6"/>
      <c r="C56" s="6"/>
      <c r="D56" s="6"/>
      <c r="E56" s="6"/>
      <c r="F56" s="6"/>
      <c r="G56" s="6"/>
      <c r="H56" s="6"/>
      <c r="I56" s="6"/>
    </row>
    <row r="57" spans="1:9" ht="21.75">
      <c r="A57" s="6" t="s">
        <v>198</v>
      </c>
      <c r="B57" s="6"/>
      <c r="C57" s="6"/>
      <c r="D57" s="6"/>
      <c r="E57" s="6"/>
      <c r="F57" s="6"/>
      <c r="G57" s="6"/>
      <c r="H57" s="6"/>
      <c r="I57" s="6"/>
    </row>
    <row r="69" spans="1:9" ht="23.25">
      <c r="A69" s="272"/>
      <c r="B69" s="272"/>
      <c r="C69" s="272"/>
      <c r="D69" s="272"/>
      <c r="E69" s="272"/>
      <c r="F69" s="272"/>
      <c r="G69" s="272"/>
      <c r="H69" s="272"/>
      <c r="I69" s="6"/>
    </row>
    <row r="70" spans="1:9" ht="23.25">
      <c r="A70" s="272"/>
      <c r="B70" s="272"/>
      <c r="C70" s="272"/>
      <c r="D70" s="272"/>
      <c r="E70" s="272"/>
      <c r="F70" s="272"/>
      <c r="G70" s="272"/>
      <c r="H70" s="272"/>
      <c r="I70" s="6"/>
    </row>
    <row r="71" spans="1:9" ht="23.25">
      <c r="A71" s="272"/>
      <c r="B71" s="272"/>
      <c r="C71" s="272"/>
      <c r="D71" s="272"/>
      <c r="E71" s="272"/>
      <c r="F71" s="272"/>
      <c r="G71" s="272"/>
      <c r="H71" s="272"/>
      <c r="I71" s="6"/>
    </row>
    <row r="72" spans="1:9" ht="23.25">
      <c r="A72" s="272"/>
      <c r="B72" s="272"/>
      <c r="C72" s="272"/>
      <c r="D72" s="272"/>
      <c r="E72" s="272"/>
      <c r="F72" s="272"/>
      <c r="G72" s="272"/>
      <c r="H72" s="272"/>
      <c r="I72" s="6"/>
    </row>
    <row r="73" spans="1:9" ht="21.75">
      <c r="A73" s="269"/>
      <c r="B73" s="269"/>
      <c r="C73" s="269"/>
      <c r="D73" s="269"/>
      <c r="E73" s="269"/>
      <c r="F73" s="269"/>
      <c r="G73" s="269"/>
      <c r="H73" s="269"/>
      <c r="I73" s="6"/>
    </row>
    <row r="74" spans="1:9" ht="21.75">
      <c r="A74" s="8"/>
      <c r="B74" s="6"/>
      <c r="C74" s="6"/>
      <c r="D74" s="6"/>
      <c r="E74" s="6"/>
      <c r="F74" s="6"/>
      <c r="G74" s="6"/>
      <c r="H74" s="6"/>
      <c r="I74" s="6"/>
    </row>
    <row r="75" spans="1:9" ht="21.75">
      <c r="A75" s="8"/>
      <c r="B75" s="8"/>
      <c r="C75" s="8"/>
      <c r="D75" s="8"/>
      <c r="E75" s="8"/>
      <c r="F75" s="8"/>
      <c r="G75" s="8"/>
      <c r="H75" s="9"/>
      <c r="I75" s="6"/>
    </row>
    <row r="76" spans="1:9" ht="21.75">
      <c r="A76" s="6"/>
      <c r="B76" s="6"/>
      <c r="C76" s="6"/>
      <c r="D76" s="6"/>
      <c r="E76" s="6"/>
      <c r="F76" s="6"/>
      <c r="G76" s="6"/>
      <c r="H76" s="7"/>
      <c r="I76" s="6"/>
    </row>
    <row r="77" spans="1:9" ht="21.75">
      <c r="A77" s="6"/>
      <c r="B77" s="6"/>
      <c r="C77" s="6"/>
      <c r="D77" s="6"/>
      <c r="E77" s="6"/>
      <c r="F77" s="6"/>
      <c r="G77" s="6"/>
      <c r="H77" s="7"/>
      <c r="I77" s="6"/>
    </row>
    <row r="78" spans="1:9" ht="21.75">
      <c r="A78" s="6"/>
      <c r="B78" s="6"/>
      <c r="C78" s="6"/>
      <c r="D78" s="6"/>
      <c r="E78" s="6"/>
      <c r="F78" s="6"/>
      <c r="G78" s="6"/>
      <c r="H78" s="7"/>
      <c r="I78" s="6"/>
    </row>
    <row r="79" spans="1:9" ht="21.75">
      <c r="A79" s="6"/>
      <c r="B79" s="6"/>
      <c r="C79" s="6"/>
      <c r="D79" s="6"/>
      <c r="E79" s="6"/>
      <c r="F79" s="6"/>
      <c r="G79" s="6"/>
      <c r="H79" s="7"/>
      <c r="I79" s="6"/>
    </row>
    <row r="80" spans="1:9" ht="21.75">
      <c r="A80" s="6"/>
      <c r="B80" s="6"/>
      <c r="C80" s="6"/>
      <c r="D80" s="6"/>
      <c r="E80" s="6"/>
      <c r="F80" s="6"/>
      <c r="G80" s="6"/>
      <c r="H80" s="7"/>
      <c r="I80" s="6"/>
    </row>
    <row r="81" spans="1:9" ht="21.75">
      <c r="A81" s="6"/>
      <c r="B81" s="6"/>
      <c r="C81" s="6"/>
      <c r="D81" s="6"/>
      <c r="E81" s="6"/>
      <c r="F81" s="6"/>
      <c r="G81" s="6"/>
      <c r="H81" s="7"/>
      <c r="I81" s="6"/>
    </row>
    <row r="82" spans="1:9" ht="21.75">
      <c r="A82" s="6"/>
      <c r="B82" s="6"/>
      <c r="C82" s="6"/>
      <c r="D82" s="6"/>
      <c r="E82" s="6"/>
      <c r="F82" s="6"/>
      <c r="G82" s="6"/>
      <c r="H82" s="7"/>
      <c r="I82" s="6"/>
    </row>
    <row r="83" spans="1:9" ht="21.75">
      <c r="A83" s="6"/>
      <c r="B83" s="6"/>
      <c r="C83" s="6"/>
      <c r="D83" s="6"/>
      <c r="E83" s="6"/>
      <c r="F83" s="6"/>
      <c r="G83" s="6"/>
      <c r="H83" s="7"/>
      <c r="I83" s="6"/>
    </row>
    <row r="84" spans="1:9" ht="23.25">
      <c r="A84" s="6"/>
      <c r="B84" s="6"/>
      <c r="C84" s="10"/>
      <c r="D84" s="10"/>
      <c r="E84" s="10"/>
      <c r="F84" s="10"/>
      <c r="G84" s="10"/>
      <c r="H84" s="11"/>
      <c r="I84" s="1"/>
    </row>
    <row r="85" spans="1:9" ht="23.25">
      <c r="A85" s="6"/>
      <c r="B85" s="6"/>
      <c r="C85" s="10"/>
      <c r="D85" s="10"/>
      <c r="E85" s="10"/>
      <c r="F85" s="10"/>
      <c r="G85" s="10"/>
      <c r="H85" s="11"/>
      <c r="I85" s="1"/>
    </row>
    <row r="86" spans="1:9" ht="21.75">
      <c r="A86" s="6"/>
      <c r="B86" s="6"/>
      <c r="C86" s="6"/>
      <c r="D86" s="6"/>
      <c r="E86" s="6"/>
      <c r="F86" s="6"/>
      <c r="G86" s="6"/>
      <c r="H86" s="6"/>
      <c r="I86" s="6"/>
    </row>
    <row r="87" spans="1:9" ht="21.75">
      <c r="A87" s="269"/>
      <c r="B87" s="269"/>
      <c r="C87" s="269"/>
      <c r="D87" s="269"/>
      <c r="E87" s="269"/>
      <c r="F87" s="269"/>
      <c r="G87" s="6"/>
      <c r="H87" s="6"/>
      <c r="I87" s="6"/>
    </row>
    <row r="88" spans="1:9" ht="21.75">
      <c r="A88" s="269"/>
      <c r="B88" s="269"/>
      <c r="C88" s="269"/>
      <c r="D88" s="269"/>
      <c r="E88" s="269"/>
      <c r="F88" s="269"/>
      <c r="G88" s="6"/>
      <c r="H88" s="6"/>
      <c r="I88" s="6"/>
    </row>
    <row r="89" spans="1:9" ht="21.75">
      <c r="A89" s="6"/>
      <c r="B89" s="6"/>
      <c r="C89" s="6"/>
      <c r="D89" s="6"/>
      <c r="E89" s="6"/>
      <c r="F89" s="6"/>
      <c r="G89" s="6"/>
      <c r="H89" s="6"/>
      <c r="I89" s="6"/>
    </row>
    <row r="90" spans="1:9" ht="21.75">
      <c r="A90" s="6"/>
      <c r="B90" s="6"/>
      <c r="C90" s="6"/>
      <c r="D90" s="6"/>
      <c r="E90" s="6"/>
      <c r="F90" s="6"/>
      <c r="G90" s="6"/>
      <c r="H90" s="6"/>
      <c r="I90" s="6"/>
    </row>
    <row r="91" spans="1:9" ht="21.75">
      <c r="A91" s="6"/>
      <c r="B91" s="6"/>
      <c r="C91" s="6"/>
      <c r="D91" s="6"/>
      <c r="E91" s="6"/>
      <c r="F91" s="6"/>
      <c r="G91" s="6"/>
      <c r="H91" s="6"/>
      <c r="I91" s="6"/>
    </row>
    <row r="103" spans="1:9" ht="23.25">
      <c r="A103" s="272"/>
      <c r="B103" s="272"/>
      <c r="C103" s="272"/>
      <c r="D103" s="272"/>
      <c r="E103" s="272"/>
      <c r="F103" s="272"/>
      <c r="G103" s="272"/>
      <c r="H103" s="272"/>
      <c r="I103" s="6"/>
    </row>
    <row r="104" spans="1:9" ht="23.25">
      <c r="A104" s="272"/>
      <c r="B104" s="272"/>
      <c r="C104" s="272"/>
      <c r="D104" s="272"/>
      <c r="E104" s="272"/>
      <c r="F104" s="272"/>
      <c r="G104" s="272"/>
      <c r="H104" s="272"/>
      <c r="I104" s="6"/>
    </row>
    <row r="105" spans="1:9" ht="23.25">
      <c r="A105" s="272"/>
      <c r="B105" s="272"/>
      <c r="C105" s="272"/>
      <c r="D105" s="272"/>
      <c r="E105" s="272"/>
      <c r="F105" s="272"/>
      <c r="G105" s="272"/>
      <c r="H105" s="272"/>
      <c r="I105" s="6"/>
    </row>
    <row r="106" spans="1:9" ht="23.25">
      <c r="A106" s="272"/>
      <c r="B106" s="272"/>
      <c r="C106" s="272"/>
      <c r="D106" s="272"/>
      <c r="E106" s="272"/>
      <c r="F106" s="272"/>
      <c r="G106" s="272"/>
      <c r="H106" s="272"/>
      <c r="I106" s="6"/>
    </row>
    <row r="107" spans="1:9" ht="21.75">
      <c r="A107" s="269"/>
      <c r="B107" s="269"/>
      <c r="C107" s="269"/>
      <c r="D107" s="269"/>
      <c r="E107" s="269"/>
      <c r="F107" s="269"/>
      <c r="G107" s="269"/>
      <c r="H107" s="269"/>
      <c r="I107" s="6"/>
    </row>
    <row r="108" spans="1:9" ht="21.75">
      <c r="A108" s="8"/>
      <c r="B108" s="6"/>
      <c r="C108" s="6"/>
      <c r="D108" s="6"/>
      <c r="E108" s="6"/>
      <c r="F108" s="6"/>
      <c r="G108" s="6"/>
      <c r="H108" s="6"/>
      <c r="I108" s="6"/>
    </row>
    <row r="109" spans="1:9" ht="21.75">
      <c r="A109" s="8"/>
      <c r="B109" s="8"/>
      <c r="C109" s="8"/>
      <c r="D109" s="8"/>
      <c r="E109" s="8"/>
      <c r="F109" s="8"/>
      <c r="G109" s="8"/>
      <c r="H109" s="9"/>
      <c r="I109" s="6"/>
    </row>
    <row r="110" spans="1:9" ht="21.75">
      <c r="A110" s="6"/>
      <c r="B110" s="6"/>
      <c r="C110" s="6"/>
      <c r="D110" s="6"/>
      <c r="E110" s="6"/>
      <c r="F110" s="6"/>
      <c r="G110" s="6"/>
      <c r="H110" s="7"/>
      <c r="I110" s="6"/>
    </row>
    <row r="111" spans="1:9" ht="21.75">
      <c r="A111" s="24"/>
      <c r="B111" s="6"/>
      <c r="C111" s="6"/>
      <c r="D111" s="6"/>
      <c r="E111" s="6"/>
      <c r="F111" s="6"/>
      <c r="G111" s="6"/>
      <c r="H111" s="7"/>
      <c r="I111" s="6"/>
    </row>
    <row r="112" spans="1:9" ht="21.75">
      <c r="A112" s="6"/>
      <c r="B112" s="6"/>
      <c r="C112" s="6"/>
      <c r="D112" s="6"/>
      <c r="E112" s="6"/>
      <c r="F112" s="6"/>
      <c r="G112" s="6"/>
      <c r="H112" s="7"/>
      <c r="I112" s="6"/>
    </row>
    <row r="113" spans="1:9" ht="22.5" thickBot="1">
      <c r="A113" s="6"/>
      <c r="B113" s="6"/>
      <c r="C113" s="6"/>
      <c r="D113" s="6"/>
      <c r="E113" s="6"/>
      <c r="F113" s="6"/>
      <c r="G113" s="6"/>
      <c r="H113" s="12"/>
      <c r="I113" s="6"/>
    </row>
    <row r="114" spans="1:9" ht="22.5" thickTop="1">
      <c r="A114" s="6"/>
      <c r="B114" s="6"/>
      <c r="C114" s="6"/>
      <c r="D114" s="6"/>
      <c r="E114" s="6"/>
      <c r="F114" s="6"/>
      <c r="G114" s="6"/>
      <c r="H114" s="54"/>
      <c r="I114" s="6"/>
    </row>
    <row r="115" spans="1:9" ht="21.75">
      <c r="A115" s="273"/>
      <c r="B115" s="273"/>
      <c r="C115" s="273"/>
      <c r="D115" s="273"/>
      <c r="E115" s="273"/>
      <c r="F115" s="273"/>
      <c r="G115" s="273"/>
      <c r="H115" s="54"/>
      <c r="I115" s="6"/>
    </row>
    <row r="116" spans="1:9" ht="21.75">
      <c r="A116" s="6"/>
      <c r="B116" s="6"/>
      <c r="C116" s="6"/>
      <c r="D116" s="6"/>
      <c r="E116" s="6"/>
      <c r="F116" s="6"/>
      <c r="G116" s="6"/>
      <c r="H116" s="7"/>
      <c r="I116" s="6"/>
    </row>
    <row r="117" spans="1:9" ht="21.75">
      <c r="A117" s="6"/>
      <c r="B117" s="6"/>
      <c r="C117" s="6"/>
      <c r="D117" s="6"/>
      <c r="E117" s="6"/>
      <c r="F117" s="6"/>
      <c r="G117" s="6"/>
      <c r="H117" s="7"/>
      <c r="I117" s="6"/>
    </row>
    <row r="118" spans="1:9" ht="21.75">
      <c r="A118" s="6"/>
      <c r="B118" s="6"/>
      <c r="C118" s="6"/>
      <c r="D118" s="6"/>
      <c r="E118" s="6"/>
      <c r="F118" s="6"/>
      <c r="G118" s="6"/>
      <c r="H118" s="7"/>
      <c r="I118" s="6"/>
    </row>
    <row r="119" spans="1:9" ht="21.75">
      <c r="A119" s="6"/>
      <c r="B119" s="6"/>
      <c r="C119" s="6"/>
      <c r="D119" s="6"/>
      <c r="E119" s="6"/>
      <c r="F119" s="6"/>
      <c r="G119" s="6"/>
      <c r="H119" s="7"/>
      <c r="I119" s="6"/>
    </row>
    <row r="120" spans="1:9" ht="21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23.25">
      <c r="A121" s="6"/>
      <c r="B121" s="6"/>
      <c r="C121" s="10"/>
      <c r="D121" s="10"/>
      <c r="E121" s="10"/>
      <c r="F121" s="10"/>
      <c r="G121" s="10"/>
      <c r="H121" s="11"/>
      <c r="I121" s="1"/>
    </row>
    <row r="122" spans="1:9" ht="23.25">
      <c r="A122" s="6"/>
      <c r="B122" s="6"/>
      <c r="C122" s="10"/>
      <c r="D122" s="10"/>
      <c r="E122" s="10"/>
      <c r="F122" s="10"/>
      <c r="G122" s="10"/>
      <c r="H122" s="11"/>
      <c r="I122" s="1"/>
    </row>
    <row r="123" spans="1:9" ht="23.25">
      <c r="A123" s="6"/>
      <c r="B123" s="6"/>
      <c r="C123" s="10"/>
      <c r="D123" s="10"/>
      <c r="E123" s="10"/>
      <c r="F123" s="10"/>
      <c r="G123" s="10"/>
      <c r="H123" s="11"/>
      <c r="I123" s="1"/>
    </row>
    <row r="124" spans="1:9" ht="21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21.75">
      <c r="A125" s="269"/>
      <c r="B125" s="269"/>
      <c r="C125" s="269"/>
      <c r="D125" s="269"/>
      <c r="E125" s="269"/>
      <c r="F125" s="269"/>
      <c r="G125" s="6"/>
      <c r="H125" s="6"/>
      <c r="I125" s="6"/>
    </row>
    <row r="126" spans="1:9" ht="21.75">
      <c r="A126" s="269"/>
      <c r="B126" s="269"/>
      <c r="C126" s="269"/>
      <c r="D126" s="269"/>
      <c r="E126" s="269"/>
      <c r="F126" s="269"/>
      <c r="G126" s="6"/>
      <c r="H126" s="6"/>
      <c r="I126" s="6"/>
    </row>
    <row r="127" spans="1:9" ht="21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21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21.75">
      <c r="A129" s="6"/>
      <c r="B129" s="6"/>
      <c r="C129" s="6"/>
      <c r="D129" s="6"/>
      <c r="E129" s="6"/>
      <c r="F129" s="6"/>
      <c r="G129" s="6"/>
      <c r="H129" s="6"/>
      <c r="I129" s="6"/>
    </row>
    <row r="134" spans="1:9" ht="23.25">
      <c r="A134" s="272"/>
      <c r="B134" s="272"/>
      <c r="C134" s="272"/>
      <c r="D134" s="272"/>
      <c r="E134" s="272"/>
      <c r="F134" s="272"/>
      <c r="G134" s="272"/>
      <c r="H134" s="272"/>
      <c r="I134" s="6"/>
    </row>
    <row r="135" spans="1:9" ht="23.25">
      <c r="A135" s="272"/>
      <c r="B135" s="272"/>
      <c r="C135" s="272"/>
      <c r="D135" s="272"/>
      <c r="E135" s="272"/>
      <c r="F135" s="272"/>
      <c r="G135" s="272"/>
      <c r="H135" s="272"/>
      <c r="I135" s="6"/>
    </row>
    <row r="136" spans="1:9" ht="23.25">
      <c r="A136" s="272"/>
      <c r="B136" s="272"/>
      <c r="C136" s="272"/>
      <c r="D136" s="272"/>
      <c r="E136" s="272"/>
      <c r="F136" s="272"/>
      <c r="G136" s="272"/>
      <c r="H136" s="272"/>
      <c r="I136" s="6"/>
    </row>
    <row r="137" spans="1:9" ht="23.25">
      <c r="A137" s="272"/>
      <c r="B137" s="272"/>
      <c r="C137" s="272"/>
      <c r="D137" s="272"/>
      <c r="E137" s="272"/>
      <c r="F137" s="272"/>
      <c r="G137" s="272"/>
      <c r="H137" s="272"/>
      <c r="I137" s="6"/>
    </row>
    <row r="138" spans="1:9" ht="21.75">
      <c r="A138" s="269"/>
      <c r="B138" s="269"/>
      <c r="C138" s="269"/>
      <c r="D138" s="269"/>
      <c r="E138" s="269"/>
      <c r="F138" s="269"/>
      <c r="G138" s="269"/>
      <c r="H138" s="269"/>
      <c r="I138" s="6"/>
    </row>
    <row r="139" spans="1:9" ht="21.75">
      <c r="A139" s="8"/>
      <c r="B139" s="6"/>
      <c r="C139" s="6"/>
      <c r="D139" s="6"/>
      <c r="E139" s="6"/>
      <c r="F139" s="6"/>
      <c r="G139" s="6"/>
      <c r="H139" s="6"/>
      <c r="I139" s="6"/>
    </row>
    <row r="140" spans="1:9" ht="21.75">
      <c r="A140" s="8"/>
      <c r="B140" s="8"/>
      <c r="C140" s="8"/>
      <c r="D140" s="8"/>
      <c r="E140" s="8"/>
      <c r="F140" s="8"/>
      <c r="G140" s="8"/>
      <c r="H140" s="9"/>
      <c r="I140" s="6"/>
    </row>
    <row r="141" spans="1:9" ht="21.75">
      <c r="A141" s="6"/>
      <c r="B141" s="6"/>
      <c r="C141" s="6"/>
      <c r="D141" s="6"/>
      <c r="E141" s="6"/>
      <c r="F141" s="6"/>
      <c r="G141" s="6"/>
      <c r="H141" s="7"/>
      <c r="I141" s="6"/>
    </row>
    <row r="142" spans="1:9" ht="21.75">
      <c r="A142" s="6"/>
      <c r="B142" s="6"/>
      <c r="C142" s="6"/>
      <c r="D142" s="6"/>
      <c r="E142" s="6"/>
      <c r="F142" s="6"/>
      <c r="G142" s="6"/>
      <c r="H142" s="7"/>
      <c r="I142" s="6"/>
    </row>
    <row r="143" spans="1:9" ht="21.75">
      <c r="A143" s="6"/>
      <c r="B143" s="6"/>
      <c r="C143" s="6"/>
      <c r="D143" s="6"/>
      <c r="E143" s="6"/>
      <c r="F143" s="6"/>
      <c r="G143" s="6"/>
      <c r="H143" s="7"/>
      <c r="I143" s="6"/>
    </row>
    <row r="144" spans="1:9" ht="21.75">
      <c r="A144" s="6"/>
      <c r="B144" s="6"/>
      <c r="C144" s="6"/>
      <c r="D144" s="6"/>
      <c r="E144" s="6"/>
      <c r="F144" s="6"/>
      <c r="G144" s="6"/>
      <c r="H144" s="7"/>
      <c r="I144" s="6"/>
    </row>
    <row r="145" spans="1:9" ht="21.75">
      <c r="A145" s="6"/>
      <c r="B145" s="6"/>
      <c r="C145" s="6"/>
      <c r="D145" s="6"/>
      <c r="E145" s="6"/>
      <c r="F145" s="6"/>
      <c r="G145" s="6"/>
      <c r="H145" s="7"/>
      <c r="I145" s="6"/>
    </row>
    <row r="146" spans="1:9" ht="21.75">
      <c r="A146" s="6"/>
      <c r="B146" s="6"/>
      <c r="C146" s="6"/>
      <c r="D146" s="6"/>
      <c r="E146" s="6"/>
      <c r="F146" s="6"/>
      <c r="G146" s="6"/>
      <c r="H146" s="57"/>
      <c r="I146" s="6"/>
    </row>
    <row r="147" spans="1:9" ht="21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23.25">
      <c r="A148" s="6"/>
      <c r="B148" s="6"/>
      <c r="C148" s="10"/>
      <c r="D148" s="10"/>
      <c r="E148" s="10"/>
      <c r="F148" s="10"/>
      <c r="G148" s="10"/>
      <c r="H148" s="11"/>
      <c r="I148" s="1"/>
    </row>
    <row r="149" spans="1:9" ht="23.25">
      <c r="A149" s="6"/>
      <c r="B149" s="6"/>
      <c r="C149" s="10"/>
      <c r="D149" s="10"/>
      <c r="E149" s="10"/>
      <c r="F149" s="10"/>
      <c r="G149" s="10"/>
      <c r="H149" s="11"/>
      <c r="I149" s="1"/>
    </row>
    <row r="150" spans="1:9" ht="21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21.75">
      <c r="A151" s="269"/>
      <c r="B151" s="269"/>
      <c r="C151" s="269"/>
      <c r="D151" s="269"/>
      <c r="E151" s="269"/>
      <c r="F151" s="269"/>
      <c r="G151" s="6"/>
      <c r="H151" s="6"/>
      <c r="I151" s="6"/>
    </row>
    <row r="152" spans="1:9" ht="21.75">
      <c r="A152" s="269"/>
      <c r="B152" s="269"/>
      <c r="C152" s="269"/>
      <c r="D152" s="269"/>
      <c r="E152" s="269"/>
      <c r="F152" s="269"/>
      <c r="G152" s="6"/>
      <c r="H152" s="6"/>
      <c r="I152" s="6"/>
    </row>
    <row r="153" spans="1:9" ht="21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21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21.75">
      <c r="A155" s="6"/>
      <c r="B155" s="6"/>
      <c r="C155" s="6"/>
      <c r="D155" s="6"/>
      <c r="E155" s="6"/>
      <c r="F155" s="6"/>
      <c r="G155" s="6"/>
      <c r="H155" s="6"/>
      <c r="I155" s="6"/>
    </row>
    <row r="157" spans="1:9" ht="23.25">
      <c r="A157" s="272"/>
      <c r="B157" s="272"/>
      <c r="C157" s="272"/>
      <c r="D157" s="272"/>
      <c r="E157" s="272"/>
      <c r="F157" s="272"/>
      <c r="G157" s="272"/>
      <c r="H157" s="272"/>
      <c r="I157" s="6"/>
    </row>
    <row r="158" spans="1:9" ht="23.25">
      <c r="A158" s="272"/>
      <c r="B158" s="272"/>
      <c r="C158" s="272"/>
      <c r="D158" s="272"/>
      <c r="E158" s="272"/>
      <c r="F158" s="272"/>
      <c r="G158" s="272"/>
      <c r="H158" s="272"/>
      <c r="I158" s="6"/>
    </row>
    <row r="159" spans="1:9" ht="23.25">
      <c r="A159" s="272"/>
      <c r="B159" s="272"/>
      <c r="C159" s="272"/>
      <c r="D159" s="272"/>
      <c r="E159" s="272"/>
      <c r="F159" s="272"/>
      <c r="G159" s="272"/>
      <c r="H159" s="272"/>
      <c r="I159" s="6"/>
    </row>
    <row r="160" spans="1:9" ht="23.25">
      <c r="A160" s="272"/>
      <c r="B160" s="272"/>
      <c r="C160" s="272"/>
      <c r="D160" s="272"/>
      <c r="E160" s="272"/>
      <c r="F160" s="272"/>
      <c r="G160" s="272"/>
      <c r="H160" s="272"/>
      <c r="I160" s="6"/>
    </row>
    <row r="161" spans="1:9" ht="21.75">
      <c r="A161" s="269"/>
      <c r="B161" s="269"/>
      <c r="C161" s="269"/>
      <c r="D161" s="269"/>
      <c r="E161" s="269"/>
      <c r="F161" s="269"/>
      <c r="G161" s="269"/>
      <c r="H161" s="269"/>
      <c r="I161" s="6"/>
    </row>
    <row r="162" spans="1:9" ht="21.75">
      <c r="A162" s="8"/>
      <c r="B162" s="6"/>
      <c r="C162" s="6"/>
      <c r="D162" s="6"/>
      <c r="E162" s="6"/>
      <c r="F162" s="6"/>
      <c r="G162" s="6"/>
      <c r="H162" s="6"/>
      <c r="I162" s="6"/>
    </row>
    <row r="163" spans="1:9" ht="21.75">
      <c r="A163" s="8"/>
      <c r="B163" s="8"/>
      <c r="C163" s="8"/>
      <c r="D163" s="8"/>
      <c r="E163" s="8"/>
      <c r="F163" s="8"/>
      <c r="G163" s="8"/>
      <c r="H163" s="9"/>
      <c r="I163" s="6"/>
    </row>
    <row r="164" spans="1:9" ht="21.75">
      <c r="A164" s="6"/>
      <c r="B164" s="6"/>
      <c r="C164" s="6"/>
      <c r="D164" s="6"/>
      <c r="E164" s="6"/>
      <c r="F164" s="6"/>
      <c r="G164" s="6"/>
      <c r="H164" s="7"/>
      <c r="I164" s="6"/>
    </row>
    <row r="165" spans="1:9" ht="21.75">
      <c r="A165" s="6"/>
      <c r="B165" s="6"/>
      <c r="C165" s="6"/>
      <c r="D165" s="6"/>
      <c r="E165" s="6"/>
      <c r="F165" s="6"/>
      <c r="G165" s="6"/>
      <c r="H165" s="7"/>
      <c r="I165" s="6"/>
    </row>
    <row r="166" spans="1:9" ht="21.75">
      <c r="A166" s="6"/>
      <c r="B166" s="6"/>
      <c r="C166" s="6"/>
      <c r="D166" s="6"/>
      <c r="E166" s="6"/>
      <c r="F166" s="6"/>
      <c r="G166" s="6"/>
      <c r="H166" s="7"/>
      <c r="I166" s="6"/>
    </row>
    <row r="167" spans="1:9" ht="21.75">
      <c r="A167" s="6"/>
      <c r="B167" s="6"/>
      <c r="C167" s="6"/>
      <c r="D167" s="6"/>
      <c r="E167" s="6"/>
      <c r="F167" s="6"/>
      <c r="G167" s="6"/>
      <c r="H167" s="7"/>
      <c r="I167" s="6"/>
    </row>
    <row r="168" spans="1:9" ht="21.75">
      <c r="A168" s="6"/>
      <c r="B168" s="6"/>
      <c r="C168" s="6"/>
      <c r="D168" s="6"/>
      <c r="E168" s="6"/>
      <c r="F168" s="6"/>
      <c r="G168" s="6"/>
      <c r="H168" s="7"/>
      <c r="I168" s="6"/>
    </row>
    <row r="169" spans="1:9" ht="21.75">
      <c r="A169" s="6"/>
      <c r="B169" s="6"/>
      <c r="C169" s="6"/>
      <c r="D169" s="6"/>
      <c r="E169" s="6"/>
      <c r="F169" s="6"/>
      <c r="G169" s="6"/>
      <c r="H169" s="57"/>
      <c r="I169" s="6"/>
    </row>
    <row r="170" spans="1:9" ht="21.75">
      <c r="A170" s="6"/>
      <c r="B170" s="6"/>
      <c r="C170" s="6"/>
      <c r="D170" s="6"/>
      <c r="E170" s="6"/>
      <c r="F170" s="6"/>
      <c r="G170" s="6"/>
      <c r="H170" s="57"/>
      <c r="I170" s="6"/>
    </row>
    <row r="171" spans="1:9" ht="24" thickBot="1">
      <c r="A171" s="6"/>
      <c r="B171" s="6"/>
      <c r="C171" s="10"/>
      <c r="D171" s="10"/>
      <c r="E171" s="10"/>
      <c r="F171" s="10"/>
      <c r="G171" s="10"/>
      <c r="H171" s="59"/>
      <c r="I171" s="1"/>
    </row>
    <row r="172" spans="1:9" ht="24" thickTop="1">
      <c r="A172" s="6"/>
      <c r="B172" s="6"/>
      <c r="C172" s="10"/>
      <c r="D172" s="10"/>
      <c r="E172" s="10"/>
      <c r="F172" s="10"/>
      <c r="G172" s="10"/>
      <c r="H172" s="11"/>
      <c r="I172" s="1"/>
    </row>
    <row r="173" spans="1:9" ht="21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21.75">
      <c r="A174" s="269"/>
      <c r="B174" s="269"/>
      <c r="C174" s="269"/>
      <c r="D174" s="269"/>
      <c r="E174" s="269"/>
      <c r="F174" s="269"/>
      <c r="G174" s="6"/>
      <c r="H174" s="6"/>
      <c r="I174" s="6"/>
    </row>
    <row r="175" spans="1:9" ht="21.75">
      <c r="A175" s="269"/>
      <c r="B175" s="269"/>
      <c r="C175" s="269"/>
      <c r="D175" s="269"/>
      <c r="E175" s="269"/>
      <c r="F175" s="269"/>
      <c r="G175" s="6"/>
      <c r="H175" s="6"/>
      <c r="I175" s="6"/>
    </row>
    <row r="176" spans="1:9" ht="21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21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21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21.75">
      <c r="A179" s="6"/>
      <c r="B179" s="6"/>
      <c r="C179" s="6"/>
      <c r="D179" s="6"/>
      <c r="E179" s="6"/>
      <c r="F179" s="6"/>
      <c r="G179" s="6"/>
      <c r="H179" s="7"/>
      <c r="I179" s="6"/>
    </row>
    <row r="180" spans="1:9" ht="21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23.25">
      <c r="A181" s="6"/>
      <c r="B181" s="6"/>
      <c r="C181" s="10"/>
      <c r="D181" s="10"/>
      <c r="E181" s="10"/>
      <c r="F181" s="10"/>
      <c r="G181" s="10"/>
      <c r="H181" s="11"/>
      <c r="I181" s="1"/>
    </row>
    <row r="182" spans="1:9" ht="23.25">
      <c r="A182" s="6"/>
      <c r="B182" s="6"/>
      <c r="C182" s="10"/>
      <c r="D182" s="10"/>
      <c r="E182" s="10"/>
      <c r="F182" s="10"/>
      <c r="G182" s="10"/>
      <c r="H182" s="11"/>
      <c r="I182" s="1"/>
    </row>
    <row r="183" spans="1:9" ht="23.25">
      <c r="A183" s="6"/>
      <c r="B183" s="6"/>
      <c r="C183" s="10"/>
      <c r="D183" s="10"/>
      <c r="E183" s="10"/>
      <c r="F183" s="10"/>
      <c r="G183" s="10"/>
      <c r="H183" s="11"/>
      <c r="I183" s="1"/>
    </row>
    <row r="184" spans="1:9" ht="23.25">
      <c r="A184" s="6"/>
      <c r="B184" s="6"/>
      <c r="C184" s="10"/>
      <c r="D184" s="10"/>
      <c r="E184" s="10"/>
      <c r="F184" s="10"/>
      <c r="G184" s="10"/>
      <c r="H184" s="11"/>
      <c r="I184" s="1"/>
    </row>
    <row r="185" spans="1:9" ht="21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21.75">
      <c r="A186" s="269"/>
      <c r="B186" s="269"/>
      <c r="C186" s="269"/>
      <c r="D186" s="269"/>
      <c r="E186" s="269"/>
      <c r="F186" s="269"/>
      <c r="G186" s="6"/>
      <c r="H186" s="6"/>
      <c r="I186" s="6"/>
    </row>
    <row r="187" spans="1:9" ht="21.75">
      <c r="A187" s="269"/>
      <c r="B187" s="269"/>
      <c r="C187" s="269"/>
      <c r="D187" s="269"/>
      <c r="E187" s="269"/>
      <c r="F187" s="269"/>
      <c r="G187" s="6"/>
      <c r="H187" s="6"/>
      <c r="I187" s="6"/>
    </row>
    <row r="188" spans="1:9" ht="21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21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21.75">
      <c r="A190" s="6"/>
      <c r="B190" s="6"/>
      <c r="C190" s="6"/>
      <c r="D190" s="6"/>
      <c r="E190" s="6"/>
      <c r="F190" s="6"/>
      <c r="G190" s="6"/>
      <c r="H190" s="6"/>
      <c r="I190" s="6"/>
    </row>
    <row r="191" s="53" customFormat="1" ht="26.25"/>
    <row r="192" spans="1:9" ht="23.25">
      <c r="A192" s="272"/>
      <c r="B192" s="272"/>
      <c r="C192" s="272"/>
      <c r="D192" s="272"/>
      <c r="E192" s="272"/>
      <c r="F192" s="272"/>
      <c r="G192" s="272"/>
      <c r="H192" s="272"/>
      <c r="I192" s="6"/>
    </row>
    <row r="193" spans="1:9" ht="23.25">
      <c r="A193" s="272"/>
      <c r="B193" s="272"/>
      <c r="C193" s="272"/>
      <c r="D193" s="272"/>
      <c r="E193" s="272"/>
      <c r="F193" s="272"/>
      <c r="G193" s="272"/>
      <c r="H193" s="272"/>
      <c r="I193" s="6"/>
    </row>
    <row r="194" spans="1:9" ht="23.25">
      <c r="A194" s="272"/>
      <c r="B194" s="272"/>
      <c r="C194" s="272"/>
      <c r="D194" s="272"/>
      <c r="E194" s="272"/>
      <c r="F194" s="272"/>
      <c r="G194" s="272"/>
      <c r="H194" s="272"/>
      <c r="I194" s="6"/>
    </row>
    <row r="195" spans="1:9" ht="21.75">
      <c r="A195" s="269"/>
      <c r="B195" s="269"/>
      <c r="C195" s="269"/>
      <c r="D195" s="269"/>
      <c r="E195" s="269"/>
      <c r="F195" s="269"/>
      <c r="G195" s="269"/>
      <c r="H195" s="269"/>
      <c r="I195" s="6"/>
    </row>
    <row r="196" spans="1:9" ht="21.75">
      <c r="A196" s="8"/>
      <c r="B196" s="6"/>
      <c r="C196" s="6"/>
      <c r="D196" s="6"/>
      <c r="E196" s="6"/>
      <c r="F196" s="6"/>
      <c r="G196" s="6"/>
      <c r="H196" s="6"/>
      <c r="I196" s="6"/>
    </row>
    <row r="197" spans="1:9" ht="21.75">
      <c r="A197" s="8"/>
      <c r="B197" s="8"/>
      <c r="C197" s="8"/>
      <c r="D197" s="8"/>
      <c r="E197" s="8"/>
      <c r="F197" s="8"/>
      <c r="G197" s="8"/>
      <c r="H197" s="9"/>
      <c r="I197" s="6"/>
    </row>
    <row r="198" spans="1:9" ht="21.75">
      <c r="A198" s="6"/>
      <c r="B198" s="6"/>
      <c r="C198" s="6"/>
      <c r="D198" s="6"/>
      <c r="E198" s="6"/>
      <c r="F198" s="6"/>
      <c r="G198" s="6"/>
      <c r="H198" s="7"/>
      <c r="I198" s="6"/>
    </row>
    <row r="199" spans="1:9" ht="21.75">
      <c r="A199" s="6"/>
      <c r="B199" s="6"/>
      <c r="C199" s="6"/>
      <c r="D199" s="6"/>
      <c r="E199" s="6"/>
      <c r="F199" s="6"/>
      <c r="G199" s="6"/>
      <c r="H199" s="7"/>
      <c r="I199" s="6"/>
    </row>
    <row r="200" spans="1:9" ht="21.75">
      <c r="A200" s="6"/>
      <c r="B200" s="6"/>
      <c r="C200" s="6"/>
      <c r="D200" s="6"/>
      <c r="E200" s="6"/>
      <c r="F200" s="6"/>
      <c r="G200" s="6"/>
      <c r="H200" s="7"/>
      <c r="I200" s="6"/>
    </row>
    <row r="201" spans="1:9" ht="21.75">
      <c r="A201" s="6"/>
      <c r="B201" s="6"/>
      <c r="C201" s="6"/>
      <c r="D201" s="6"/>
      <c r="E201" s="6"/>
      <c r="F201" s="6"/>
      <c r="G201" s="6"/>
      <c r="H201" s="7"/>
      <c r="I201" s="6"/>
    </row>
    <row r="202" spans="1:9" ht="21.75">
      <c r="A202" s="6"/>
      <c r="B202" s="6"/>
      <c r="C202" s="6"/>
      <c r="D202" s="6"/>
      <c r="E202" s="6"/>
      <c r="F202" s="6"/>
      <c r="G202" s="6"/>
      <c r="H202" s="7"/>
      <c r="I202" s="6"/>
    </row>
    <row r="203" spans="1:9" ht="21.75">
      <c r="A203" s="6"/>
      <c r="B203" s="6"/>
      <c r="C203" s="6"/>
      <c r="D203" s="6"/>
      <c r="E203" s="6"/>
      <c r="F203" s="6"/>
      <c r="G203" s="6"/>
      <c r="H203" s="7"/>
      <c r="I203" s="6"/>
    </row>
    <row r="204" spans="1:9" ht="21.75">
      <c r="A204" s="6"/>
      <c r="B204" s="6"/>
      <c r="C204" s="6"/>
      <c r="D204" s="6"/>
      <c r="E204" s="6"/>
      <c r="F204" s="6"/>
      <c r="G204" s="6"/>
      <c r="H204" s="7"/>
      <c r="I204" s="6"/>
    </row>
    <row r="205" spans="1:9" ht="21.75">
      <c r="A205" s="6"/>
      <c r="B205" s="6"/>
      <c r="C205" s="6"/>
      <c r="D205" s="6"/>
      <c r="E205" s="6"/>
      <c r="F205" s="6"/>
      <c r="G205" s="6"/>
      <c r="H205" s="7"/>
      <c r="I205" s="6"/>
    </row>
    <row r="206" spans="1:9" ht="26.25" customHeight="1" thickBot="1">
      <c r="A206" s="6"/>
      <c r="B206" s="6"/>
      <c r="C206" s="10"/>
      <c r="D206" s="10"/>
      <c r="E206" s="10"/>
      <c r="F206" s="10"/>
      <c r="G206" s="10"/>
      <c r="H206" s="59"/>
      <c r="I206" s="1"/>
    </row>
    <row r="207" spans="1:9" ht="24" thickTop="1">
      <c r="A207" s="6"/>
      <c r="B207" s="6"/>
      <c r="C207" s="10"/>
      <c r="D207" s="10"/>
      <c r="E207" s="10"/>
      <c r="F207" s="10"/>
      <c r="G207" s="10"/>
      <c r="H207" s="11"/>
      <c r="I207" s="1"/>
    </row>
    <row r="208" spans="1:9" ht="21.7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21.75">
      <c r="A209" s="269"/>
      <c r="B209" s="269"/>
      <c r="C209" s="269"/>
      <c r="D209" s="269"/>
      <c r="E209" s="269"/>
      <c r="F209" s="269"/>
      <c r="G209" s="6"/>
      <c r="H209" s="6"/>
      <c r="I209" s="6"/>
    </row>
    <row r="210" spans="1:9" ht="21.75">
      <c r="A210" s="269"/>
      <c r="B210" s="269"/>
      <c r="C210" s="269"/>
      <c r="D210" s="269"/>
      <c r="E210" s="269"/>
      <c r="F210" s="269"/>
      <c r="G210" s="6"/>
      <c r="H210" s="6"/>
      <c r="I210" s="6"/>
    </row>
    <row r="211" spans="1:9" ht="21.7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21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21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23.25">
      <c r="A214" s="272"/>
      <c r="B214" s="272"/>
      <c r="C214" s="272"/>
      <c r="D214" s="272"/>
      <c r="E214" s="272"/>
      <c r="F214" s="272"/>
      <c r="G214" s="272"/>
      <c r="H214" s="272"/>
      <c r="I214" s="6"/>
    </row>
    <row r="215" spans="1:9" ht="23.25">
      <c r="A215" s="272"/>
      <c r="B215" s="272"/>
      <c r="C215" s="272"/>
      <c r="D215" s="272"/>
      <c r="E215" s="272"/>
      <c r="F215" s="272"/>
      <c r="G215" s="272"/>
      <c r="H215" s="272"/>
      <c r="I215" s="6"/>
    </row>
    <row r="216" spans="1:9" ht="23.25">
      <c r="A216" s="272"/>
      <c r="B216" s="272"/>
      <c r="C216" s="272"/>
      <c r="D216" s="272"/>
      <c r="E216" s="272"/>
      <c r="F216" s="272"/>
      <c r="G216" s="272"/>
      <c r="H216" s="272"/>
      <c r="I216" s="6"/>
    </row>
    <row r="217" spans="1:9" ht="23.25">
      <c r="A217" s="272"/>
      <c r="B217" s="272"/>
      <c r="C217" s="272"/>
      <c r="D217" s="272"/>
      <c r="E217" s="272"/>
      <c r="F217" s="272"/>
      <c r="G217" s="272"/>
      <c r="H217" s="272"/>
      <c r="I217" s="6"/>
    </row>
    <row r="218" spans="1:9" ht="21.75">
      <c r="A218" s="269"/>
      <c r="B218" s="269"/>
      <c r="C218" s="269"/>
      <c r="D218" s="269"/>
      <c r="E218" s="269"/>
      <c r="F218" s="269"/>
      <c r="G218" s="269"/>
      <c r="H218" s="269"/>
      <c r="I218" s="6"/>
    </row>
    <row r="219" spans="1:9" ht="21.75">
      <c r="A219" s="8"/>
      <c r="B219" s="6"/>
      <c r="C219" s="6"/>
      <c r="D219" s="6"/>
      <c r="E219" s="6"/>
      <c r="F219" s="6"/>
      <c r="G219" s="6"/>
      <c r="H219" s="6"/>
      <c r="I219" s="6"/>
    </row>
    <row r="220" spans="1:9" ht="21.75">
      <c r="A220" s="8"/>
      <c r="B220" s="8"/>
      <c r="C220" s="8"/>
      <c r="D220" s="8"/>
      <c r="E220" s="8"/>
      <c r="F220" s="8"/>
      <c r="G220" s="8"/>
      <c r="H220" s="9"/>
      <c r="I220" s="6"/>
    </row>
    <row r="221" spans="1:9" ht="21.75">
      <c r="A221" s="21"/>
      <c r="B221" s="8"/>
      <c r="C221" s="21"/>
      <c r="D221" s="8"/>
      <c r="E221" s="8"/>
      <c r="F221" s="8"/>
      <c r="G221" s="8"/>
      <c r="H221" s="23"/>
      <c r="I221" s="6"/>
    </row>
    <row r="222" spans="1:9" ht="21.75">
      <c r="A222" s="6"/>
      <c r="B222" s="6"/>
      <c r="C222" s="6"/>
      <c r="D222" s="6"/>
      <c r="E222" s="6"/>
      <c r="F222" s="6"/>
      <c r="G222" s="6"/>
      <c r="H222" s="7"/>
      <c r="I222" s="6"/>
    </row>
    <row r="223" spans="1:9" ht="21.75">
      <c r="A223" s="6"/>
      <c r="B223" s="6"/>
      <c r="C223" s="6"/>
      <c r="D223" s="6"/>
      <c r="E223" s="6"/>
      <c r="F223" s="6"/>
      <c r="G223" s="6"/>
      <c r="H223" s="7"/>
      <c r="I223" s="6"/>
    </row>
    <row r="224" spans="1:9" ht="21.75">
      <c r="A224" s="6"/>
      <c r="B224" s="6"/>
      <c r="C224" s="6"/>
      <c r="D224" s="6"/>
      <c r="E224" s="6"/>
      <c r="F224" s="6"/>
      <c r="G224" s="6"/>
      <c r="H224" s="7"/>
      <c r="I224" s="6"/>
    </row>
    <row r="225" spans="1:9" ht="21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23.25">
      <c r="A226" s="6"/>
      <c r="B226" s="6"/>
      <c r="C226" s="10"/>
      <c r="D226" s="10"/>
      <c r="E226" s="10"/>
      <c r="F226" s="10"/>
      <c r="G226" s="10"/>
      <c r="H226" s="11"/>
      <c r="I226" s="1"/>
    </row>
    <row r="227" spans="1:9" ht="23.25">
      <c r="A227" s="6"/>
      <c r="B227" s="6"/>
      <c r="C227" s="10"/>
      <c r="D227" s="10"/>
      <c r="E227" s="10"/>
      <c r="F227" s="10"/>
      <c r="G227" s="10"/>
      <c r="H227" s="11"/>
      <c r="I227" s="1"/>
    </row>
    <row r="228" spans="1:9" ht="23.25">
      <c r="A228" s="6"/>
      <c r="B228" s="6"/>
      <c r="C228" s="10"/>
      <c r="D228" s="10"/>
      <c r="E228" s="10"/>
      <c r="F228" s="10"/>
      <c r="G228" s="10"/>
      <c r="H228" s="11"/>
      <c r="I228" s="1"/>
    </row>
    <row r="229" spans="1:9" ht="23.25">
      <c r="A229" s="6"/>
      <c r="B229" s="6"/>
      <c r="C229" s="10"/>
      <c r="D229" s="10"/>
      <c r="E229" s="10"/>
      <c r="F229" s="10"/>
      <c r="G229" s="10"/>
      <c r="H229" s="11"/>
      <c r="I229" s="1"/>
    </row>
    <row r="230" spans="1:9" ht="21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21.75">
      <c r="A231" s="269"/>
      <c r="B231" s="269"/>
      <c r="C231" s="269"/>
      <c r="D231" s="269"/>
      <c r="E231" s="269"/>
      <c r="F231" s="269"/>
      <c r="G231" s="6"/>
      <c r="H231" s="6"/>
      <c r="I231" s="6"/>
    </row>
    <row r="232" spans="1:9" ht="21.75">
      <c r="A232" s="269"/>
      <c r="B232" s="269"/>
      <c r="C232" s="269"/>
      <c r="D232" s="269"/>
      <c r="E232" s="269"/>
      <c r="F232" s="269"/>
      <c r="G232" s="6"/>
      <c r="H232" s="6"/>
      <c r="I232" s="6"/>
    </row>
    <row r="233" spans="1:9" ht="21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21.7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21.7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23.25">
      <c r="A236" s="272"/>
      <c r="B236" s="272"/>
      <c r="C236" s="272"/>
      <c r="D236" s="272"/>
      <c r="E236" s="272"/>
      <c r="F236" s="272"/>
      <c r="G236" s="272"/>
      <c r="H236" s="272"/>
      <c r="I236" s="6"/>
    </row>
    <row r="237" spans="1:9" ht="23.25">
      <c r="A237" s="272"/>
      <c r="B237" s="272"/>
      <c r="C237" s="272"/>
      <c r="D237" s="272"/>
      <c r="E237" s="272"/>
      <c r="F237" s="272"/>
      <c r="G237" s="272"/>
      <c r="H237" s="272"/>
      <c r="I237" s="6"/>
    </row>
    <row r="238" spans="1:9" ht="23.25">
      <c r="A238" s="272"/>
      <c r="B238" s="272"/>
      <c r="C238" s="272"/>
      <c r="D238" s="272"/>
      <c r="E238" s="272"/>
      <c r="F238" s="272"/>
      <c r="G238" s="272"/>
      <c r="H238" s="272"/>
      <c r="I238" s="6"/>
    </row>
    <row r="239" spans="1:9" ht="16.5" customHeight="1">
      <c r="A239" s="272"/>
      <c r="B239" s="272"/>
      <c r="C239" s="272"/>
      <c r="D239" s="272"/>
      <c r="E239" s="272"/>
      <c r="F239" s="272"/>
      <c r="G239" s="272"/>
      <c r="H239" s="272"/>
      <c r="I239" s="6"/>
    </row>
    <row r="240" spans="1:9" ht="21.75">
      <c r="A240" s="8"/>
      <c r="B240" s="6"/>
      <c r="C240" s="6"/>
      <c r="D240" s="6"/>
      <c r="E240" s="6"/>
      <c r="F240" s="6"/>
      <c r="G240" s="6"/>
      <c r="H240" s="6"/>
      <c r="I240" s="6"/>
    </row>
    <row r="241" spans="1:9" ht="21.75">
      <c r="A241" s="8"/>
      <c r="B241" s="8"/>
      <c r="C241" s="8"/>
      <c r="D241" s="8"/>
      <c r="E241" s="8"/>
      <c r="F241" s="8"/>
      <c r="G241" s="8"/>
      <c r="H241" s="9"/>
      <c r="I241" s="6"/>
    </row>
    <row r="242" spans="1:9" ht="8.25" customHeight="1">
      <c r="A242" s="6"/>
      <c r="B242" s="6"/>
      <c r="C242" s="6"/>
      <c r="D242" s="6"/>
      <c r="E242" s="6"/>
      <c r="F242" s="6"/>
      <c r="G242" s="6"/>
      <c r="H242" s="7"/>
      <c r="I242" s="6"/>
    </row>
    <row r="243" spans="1:9" ht="21.75">
      <c r="A243" s="24"/>
      <c r="B243" s="6"/>
      <c r="C243" s="6"/>
      <c r="D243" s="6"/>
      <c r="E243" s="6"/>
      <c r="F243" s="6"/>
      <c r="G243" s="6"/>
      <c r="H243" s="7"/>
      <c r="I243" s="6"/>
    </row>
    <row r="244" spans="1:9" ht="21.75">
      <c r="A244" s="6"/>
      <c r="B244" s="6"/>
      <c r="C244" s="6"/>
      <c r="D244" s="6"/>
      <c r="E244" s="6"/>
      <c r="F244" s="6"/>
      <c r="G244" s="6"/>
      <c r="H244" s="7"/>
      <c r="I244" s="6"/>
    </row>
    <row r="245" spans="1:9" ht="21.75">
      <c r="A245" s="6"/>
      <c r="B245" s="6"/>
      <c r="C245" s="6"/>
      <c r="D245" s="6"/>
      <c r="E245" s="6"/>
      <c r="F245" s="6"/>
      <c r="G245" s="6"/>
      <c r="H245" s="7"/>
      <c r="I245" s="6"/>
    </row>
    <row r="246" spans="1:9" ht="21.75">
      <c r="A246" s="6"/>
      <c r="B246" s="6"/>
      <c r="C246" s="6"/>
      <c r="D246" s="6"/>
      <c r="E246" s="6"/>
      <c r="F246" s="6"/>
      <c r="G246" s="6"/>
      <c r="H246" s="7"/>
      <c r="I246" s="6"/>
    </row>
    <row r="247" spans="1:9" ht="21.75">
      <c r="A247" s="6"/>
      <c r="B247" s="6"/>
      <c r="C247" s="6"/>
      <c r="D247" s="6"/>
      <c r="E247" s="6"/>
      <c r="F247" s="6"/>
      <c r="G247" s="6"/>
      <c r="H247" s="7"/>
      <c r="I247" s="6"/>
    </row>
    <row r="248" spans="1:9" ht="21.75">
      <c r="A248" s="6"/>
      <c r="B248" s="6"/>
      <c r="C248" s="6"/>
      <c r="D248" s="6"/>
      <c r="E248" s="6"/>
      <c r="F248" s="6"/>
      <c r="G248" s="6"/>
      <c r="H248" s="7"/>
      <c r="I248" s="6"/>
    </row>
    <row r="249" spans="1:9" ht="21.75">
      <c r="A249" s="6"/>
      <c r="B249" s="6"/>
      <c r="C249" s="6"/>
      <c r="D249" s="6"/>
      <c r="E249" s="6"/>
      <c r="F249" s="6"/>
      <c r="G249" s="6"/>
      <c r="H249" s="7"/>
      <c r="I249" s="6"/>
    </row>
    <row r="250" spans="1:9" ht="21.75">
      <c r="A250" s="6"/>
      <c r="B250" s="6"/>
      <c r="C250" s="6"/>
      <c r="D250" s="6"/>
      <c r="E250" s="6"/>
      <c r="F250" s="6"/>
      <c r="G250" s="6"/>
      <c r="H250" s="7"/>
      <c r="I250" s="6"/>
    </row>
    <row r="251" spans="1:9" ht="21.75">
      <c r="A251" s="6"/>
      <c r="B251" s="6"/>
      <c r="C251" s="6"/>
      <c r="D251" s="6"/>
      <c r="E251" s="6"/>
      <c r="F251" s="6"/>
      <c r="G251" s="6"/>
      <c r="H251" s="7"/>
      <c r="I251" s="6"/>
    </row>
    <row r="252" spans="1:9" ht="21.75">
      <c r="A252" s="6"/>
      <c r="B252" s="6"/>
      <c r="C252" s="6"/>
      <c r="D252" s="6"/>
      <c r="E252" s="6"/>
      <c r="F252" s="6"/>
      <c r="G252" s="6"/>
      <c r="H252" s="7"/>
      <c r="I252" s="6"/>
    </row>
    <row r="253" spans="1:9" ht="21.75">
      <c r="A253" s="6"/>
      <c r="B253" s="6"/>
      <c r="C253" s="6"/>
      <c r="D253" s="6"/>
      <c r="E253" s="6"/>
      <c r="F253" s="6"/>
      <c r="G253" s="6"/>
      <c r="H253" s="7"/>
      <c r="I253" s="6"/>
    </row>
    <row r="254" spans="1:9" ht="21.75">
      <c r="A254" s="6"/>
      <c r="B254" s="6"/>
      <c r="C254" s="6"/>
      <c r="D254" s="6"/>
      <c r="E254" s="6"/>
      <c r="F254" s="6"/>
      <c r="G254" s="6"/>
      <c r="H254" s="7"/>
      <c r="I254" s="6"/>
    </row>
    <row r="255" spans="1:9" ht="21.75">
      <c r="A255" s="6"/>
      <c r="B255" s="6"/>
      <c r="C255" s="6"/>
      <c r="D255" s="6"/>
      <c r="E255" s="6"/>
      <c r="F255" s="6"/>
      <c r="G255" s="6"/>
      <c r="H255" s="7"/>
      <c r="I255" s="6"/>
    </row>
    <row r="256" spans="1:9" ht="21.75">
      <c r="A256" s="6"/>
      <c r="B256" s="6"/>
      <c r="C256" s="6"/>
      <c r="D256" s="6"/>
      <c r="E256" s="6"/>
      <c r="F256" s="6"/>
      <c r="G256" s="6"/>
      <c r="H256" s="7"/>
      <c r="I256" s="6"/>
    </row>
    <row r="257" spans="1:9" ht="21.75">
      <c r="A257" s="6"/>
      <c r="B257" s="6"/>
      <c r="C257" s="6"/>
      <c r="D257" s="6"/>
      <c r="E257" s="6"/>
      <c r="F257" s="6"/>
      <c r="G257" s="6"/>
      <c r="H257" s="7"/>
      <c r="I257" s="6"/>
    </row>
    <row r="258" spans="1:9" ht="21.75">
      <c r="A258" s="6"/>
      <c r="B258" s="6"/>
      <c r="C258" s="6"/>
      <c r="D258" s="6"/>
      <c r="E258" s="6"/>
      <c r="F258" s="6"/>
      <c r="G258" s="6"/>
      <c r="H258" s="7"/>
      <c r="I258" s="6"/>
    </row>
    <row r="259" spans="1:9" ht="21.75">
      <c r="A259" s="6"/>
      <c r="B259" s="6"/>
      <c r="C259" s="6"/>
      <c r="D259" s="6"/>
      <c r="E259" s="6"/>
      <c r="F259" s="6"/>
      <c r="G259" s="6"/>
      <c r="H259" s="7"/>
      <c r="I259" s="6"/>
    </row>
    <row r="260" spans="1:9" ht="21.75">
      <c r="A260" s="6"/>
      <c r="B260" s="6"/>
      <c r="C260" s="6"/>
      <c r="D260" s="6"/>
      <c r="E260" s="6"/>
      <c r="F260" s="6"/>
      <c r="G260" s="6"/>
      <c r="H260" s="7"/>
      <c r="I260" s="6"/>
    </row>
    <row r="261" spans="1:9" ht="21.75">
      <c r="A261" s="6"/>
      <c r="B261" s="6"/>
      <c r="C261" s="6"/>
      <c r="D261" s="6"/>
      <c r="E261" s="6"/>
      <c r="F261" s="6"/>
      <c r="G261" s="6"/>
      <c r="H261" s="60"/>
      <c r="I261" s="6"/>
    </row>
    <row r="262" spans="1:9" ht="21.75">
      <c r="A262" s="6"/>
      <c r="B262" s="6"/>
      <c r="C262" s="6"/>
      <c r="D262" s="6"/>
      <c r="E262" s="6"/>
      <c r="F262" s="6"/>
      <c r="G262" s="6"/>
      <c r="H262" s="60"/>
      <c r="I262" s="6"/>
    </row>
    <row r="263" spans="1:9" ht="24" thickBot="1">
      <c r="A263" s="6"/>
      <c r="B263" s="6"/>
      <c r="C263" s="6"/>
      <c r="D263" s="6"/>
      <c r="E263" s="6"/>
      <c r="F263" s="6"/>
      <c r="G263" s="6"/>
      <c r="H263" s="58"/>
      <c r="I263" s="6"/>
    </row>
    <row r="264" spans="1:9" ht="15.75" customHeight="1" thickTop="1">
      <c r="A264" s="6"/>
      <c r="B264" s="6"/>
      <c r="C264" s="6"/>
      <c r="D264" s="6"/>
      <c r="E264" s="6"/>
      <c r="F264" s="6"/>
      <c r="G264" s="6"/>
      <c r="H264" s="54"/>
      <c r="I264" s="6"/>
    </row>
    <row r="265" spans="1:9" ht="21.75">
      <c r="A265" s="269"/>
      <c r="B265" s="269"/>
      <c r="C265" s="269"/>
      <c r="D265" s="269"/>
      <c r="E265" s="269"/>
      <c r="F265" s="269"/>
      <c r="G265" s="6"/>
      <c r="H265" s="6"/>
      <c r="I265" s="6"/>
    </row>
    <row r="266" spans="1:9" ht="21.75">
      <c r="A266" s="269"/>
      <c r="B266" s="269"/>
      <c r="C266" s="269"/>
      <c r="D266" s="269"/>
      <c r="E266" s="269"/>
      <c r="F266" s="269"/>
      <c r="G266" s="6"/>
      <c r="H266" s="6"/>
      <c r="I266" s="6"/>
    </row>
    <row r="267" spans="1:9" ht="16.5" customHeight="1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21.7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21.75">
      <c r="A269" s="6"/>
      <c r="B269" s="6"/>
      <c r="C269" s="6"/>
      <c r="D269" s="6"/>
      <c r="E269" s="6"/>
      <c r="F269" s="6"/>
      <c r="G269" s="6"/>
      <c r="H269" s="6"/>
      <c r="I269" s="6"/>
    </row>
    <row r="271" spans="1:9" ht="23.25">
      <c r="A271" s="272"/>
      <c r="B271" s="272"/>
      <c r="C271" s="272"/>
      <c r="D271" s="272"/>
      <c r="E271" s="272"/>
      <c r="F271" s="272"/>
      <c r="G271" s="272"/>
      <c r="H271" s="272"/>
      <c r="I271" s="6"/>
    </row>
    <row r="272" spans="1:9" ht="23.25">
      <c r="A272" s="272"/>
      <c r="B272" s="272"/>
      <c r="C272" s="272"/>
      <c r="D272" s="272"/>
      <c r="E272" s="272"/>
      <c r="F272" s="272"/>
      <c r="G272" s="272"/>
      <c r="H272" s="272"/>
      <c r="I272" s="6"/>
    </row>
    <row r="273" spans="1:9" ht="23.25">
      <c r="A273" s="272"/>
      <c r="B273" s="272"/>
      <c r="C273" s="272"/>
      <c r="D273" s="272"/>
      <c r="E273" s="272"/>
      <c r="F273" s="272"/>
      <c r="G273" s="272"/>
      <c r="H273" s="272"/>
      <c r="I273" s="6"/>
    </row>
    <row r="274" spans="1:9" ht="14.25" customHeight="1">
      <c r="A274" s="272"/>
      <c r="B274" s="272"/>
      <c r="C274" s="272"/>
      <c r="D274" s="272"/>
      <c r="E274" s="272"/>
      <c r="F274" s="272"/>
      <c r="G274" s="272"/>
      <c r="H274" s="272"/>
      <c r="I274" s="6"/>
    </row>
    <row r="275" spans="1:9" ht="21.75">
      <c r="A275" s="8"/>
      <c r="B275" s="6"/>
      <c r="C275" s="6"/>
      <c r="D275" s="6"/>
      <c r="E275" s="6"/>
      <c r="F275" s="6"/>
      <c r="G275" s="6"/>
      <c r="H275" s="6"/>
      <c r="I275" s="6"/>
    </row>
    <row r="276" spans="1:9" ht="21.75">
      <c r="A276" s="8"/>
      <c r="B276" s="8"/>
      <c r="C276" s="8"/>
      <c r="D276" s="8"/>
      <c r="E276" s="8"/>
      <c r="F276" s="8"/>
      <c r="G276" s="8"/>
      <c r="H276" s="9"/>
      <c r="I276" s="6"/>
    </row>
    <row r="277" spans="1:9" ht="21.75">
      <c r="A277" s="24"/>
      <c r="B277" s="6"/>
      <c r="C277" s="6"/>
      <c r="D277" s="6"/>
      <c r="E277" s="6"/>
      <c r="F277" s="6"/>
      <c r="G277" s="6"/>
      <c r="H277" s="7"/>
      <c r="I277" s="6"/>
    </row>
    <row r="278" spans="1:9" ht="21.75">
      <c r="A278" s="6"/>
      <c r="B278" s="6"/>
      <c r="C278" s="6"/>
      <c r="D278" s="6"/>
      <c r="E278" s="6"/>
      <c r="F278" s="6"/>
      <c r="G278" s="6"/>
      <c r="H278" s="7"/>
      <c r="I278" s="6"/>
    </row>
    <row r="279" spans="1:9" ht="21.75">
      <c r="A279" s="6"/>
      <c r="B279" s="6"/>
      <c r="C279" s="6"/>
      <c r="D279" s="6"/>
      <c r="E279" s="6"/>
      <c r="F279" s="6"/>
      <c r="G279" s="6"/>
      <c r="H279" s="7"/>
      <c r="I279" s="6"/>
    </row>
    <row r="280" spans="1:9" ht="21.75">
      <c r="A280" s="6"/>
      <c r="B280" s="6"/>
      <c r="C280" s="6"/>
      <c r="D280" s="6"/>
      <c r="E280" s="6"/>
      <c r="F280" s="6"/>
      <c r="G280" s="6"/>
      <c r="H280" s="7"/>
      <c r="I280" s="6"/>
    </row>
    <row r="281" spans="1:9" ht="21.75">
      <c r="A281" s="6"/>
      <c r="B281" s="6"/>
      <c r="C281" s="6"/>
      <c r="D281" s="6"/>
      <c r="E281" s="6"/>
      <c r="F281" s="6"/>
      <c r="G281" s="6"/>
      <c r="H281" s="7"/>
      <c r="I281" s="6"/>
    </row>
    <row r="282" spans="1:9" ht="21.75">
      <c r="A282" s="6"/>
      <c r="B282" s="6"/>
      <c r="C282" s="6"/>
      <c r="D282" s="6"/>
      <c r="E282" s="6"/>
      <c r="F282" s="6"/>
      <c r="G282" s="6"/>
      <c r="H282" s="7"/>
      <c r="I282" s="6"/>
    </row>
    <row r="283" spans="1:9" ht="21.75">
      <c r="A283" s="6"/>
      <c r="B283" s="6"/>
      <c r="C283" s="6"/>
      <c r="D283" s="6"/>
      <c r="E283" s="6"/>
      <c r="F283" s="6"/>
      <c r="G283" s="6"/>
      <c r="H283" s="7"/>
      <c r="I283" s="6"/>
    </row>
    <row r="284" spans="1:9" ht="21.75">
      <c r="A284" s="6"/>
      <c r="B284" s="6"/>
      <c r="C284" s="6"/>
      <c r="D284" s="6"/>
      <c r="E284" s="6"/>
      <c r="F284" s="6"/>
      <c r="G284" s="6"/>
      <c r="H284" s="7"/>
      <c r="I284" s="6"/>
    </row>
    <row r="285" spans="1:9" ht="21.75">
      <c r="A285" s="6"/>
      <c r="B285" s="6"/>
      <c r="C285" s="6"/>
      <c r="D285" s="6"/>
      <c r="E285" s="6"/>
      <c r="F285" s="6"/>
      <c r="G285" s="6"/>
      <c r="H285" s="7"/>
      <c r="I285" s="6"/>
    </row>
    <row r="286" spans="1:9" ht="21.75">
      <c r="A286" s="6"/>
      <c r="B286" s="6"/>
      <c r="C286" s="6"/>
      <c r="D286" s="6"/>
      <c r="E286" s="6"/>
      <c r="F286" s="6"/>
      <c r="G286" s="6"/>
      <c r="H286" s="7"/>
      <c r="I286" s="6"/>
    </row>
    <row r="287" spans="1:9" ht="21.75">
      <c r="A287" s="6"/>
      <c r="B287" s="6"/>
      <c r="C287" s="6"/>
      <c r="D287" s="6"/>
      <c r="E287" s="6"/>
      <c r="F287" s="6"/>
      <c r="G287" s="6"/>
      <c r="H287" s="7"/>
      <c r="I287" s="6"/>
    </row>
    <row r="288" spans="1:9" ht="21.75">
      <c r="A288" s="6"/>
      <c r="B288" s="6"/>
      <c r="C288" s="6"/>
      <c r="D288" s="6"/>
      <c r="E288" s="6"/>
      <c r="F288" s="6"/>
      <c r="G288" s="6"/>
      <c r="H288" s="7"/>
      <c r="I288" s="6"/>
    </row>
    <row r="289" spans="1:9" ht="21.75">
      <c r="A289" s="6"/>
      <c r="B289" s="6"/>
      <c r="C289" s="6"/>
      <c r="D289" s="6"/>
      <c r="E289" s="6"/>
      <c r="F289" s="6"/>
      <c r="G289" s="6"/>
      <c r="H289" s="7"/>
      <c r="I289" s="6"/>
    </row>
    <row r="290" spans="1:9" ht="21.75">
      <c r="A290" s="6"/>
      <c r="B290" s="6"/>
      <c r="C290" s="6"/>
      <c r="D290" s="6"/>
      <c r="E290" s="6"/>
      <c r="F290" s="6"/>
      <c r="G290" s="6"/>
      <c r="H290" s="7"/>
      <c r="I290" s="6"/>
    </row>
    <row r="291" spans="1:9" ht="21.75">
      <c r="A291" s="6"/>
      <c r="B291" s="6"/>
      <c r="C291" s="6"/>
      <c r="D291" s="6"/>
      <c r="E291" s="6"/>
      <c r="F291" s="6"/>
      <c r="G291" s="6"/>
      <c r="H291" s="7"/>
      <c r="I291" s="6"/>
    </row>
    <row r="292" spans="1:9" ht="21.75">
      <c r="A292" s="6"/>
      <c r="B292" s="6"/>
      <c r="C292" s="6"/>
      <c r="D292" s="6"/>
      <c r="E292" s="6"/>
      <c r="F292" s="6"/>
      <c r="G292" s="6"/>
      <c r="H292" s="7"/>
      <c r="I292" s="6"/>
    </row>
    <row r="293" spans="1:9" ht="21.75">
      <c r="A293" s="6"/>
      <c r="B293" s="6"/>
      <c r="C293" s="6"/>
      <c r="D293" s="6"/>
      <c r="E293" s="6"/>
      <c r="F293" s="6"/>
      <c r="G293" s="6"/>
      <c r="H293" s="7"/>
      <c r="I293" s="6"/>
    </row>
    <row r="294" spans="1:9" ht="21.75">
      <c r="A294" s="6"/>
      <c r="B294" s="6"/>
      <c r="C294" s="6"/>
      <c r="D294" s="6"/>
      <c r="E294" s="6"/>
      <c r="F294" s="6"/>
      <c r="G294" s="6"/>
      <c r="H294" s="7"/>
      <c r="I294" s="6"/>
    </row>
    <row r="295" spans="1:9" ht="21.75">
      <c r="A295" s="6"/>
      <c r="B295" s="6"/>
      <c r="C295" s="6"/>
      <c r="D295" s="6"/>
      <c r="E295" s="6"/>
      <c r="F295" s="6"/>
      <c r="G295" s="6"/>
      <c r="H295" s="60"/>
      <c r="I295" s="6"/>
    </row>
    <row r="296" spans="1:9" ht="21.75">
      <c r="A296" s="6"/>
      <c r="B296" s="6"/>
      <c r="C296" s="6"/>
      <c r="D296" s="6"/>
      <c r="E296" s="6"/>
      <c r="F296" s="6"/>
      <c r="G296" s="6"/>
      <c r="H296" s="60"/>
      <c r="I296" s="6"/>
    </row>
    <row r="297" spans="1:9" ht="24" thickBot="1">
      <c r="A297" s="6"/>
      <c r="B297" s="6"/>
      <c r="C297" s="6"/>
      <c r="D297" s="6"/>
      <c r="E297" s="6"/>
      <c r="F297" s="6"/>
      <c r="G297" s="6"/>
      <c r="H297" s="58"/>
      <c r="I297" s="6"/>
    </row>
    <row r="298" spans="1:9" ht="18" customHeight="1" thickTop="1">
      <c r="A298" s="6"/>
      <c r="B298" s="6"/>
      <c r="C298" s="6"/>
      <c r="D298" s="6"/>
      <c r="E298" s="6"/>
      <c r="F298" s="6"/>
      <c r="G298" s="6"/>
      <c r="H298" s="54"/>
      <c r="I298" s="6"/>
    </row>
    <row r="299" spans="1:9" ht="17.25" customHeight="1">
      <c r="A299" s="269"/>
      <c r="B299" s="269"/>
      <c r="C299" s="269"/>
      <c r="D299" s="269"/>
      <c r="E299" s="269"/>
      <c r="F299" s="269"/>
      <c r="G299" s="6"/>
      <c r="H299" s="6"/>
      <c r="I299" s="6"/>
    </row>
    <row r="300" spans="1:9" ht="21.75">
      <c r="A300" s="269"/>
      <c r="B300" s="269"/>
      <c r="C300" s="269"/>
      <c r="D300" s="269"/>
      <c r="E300" s="269"/>
      <c r="F300" s="269"/>
      <c r="G300" s="6"/>
      <c r="H300" s="6"/>
      <c r="I300" s="6"/>
    </row>
    <row r="301" spans="1:9" ht="9.75" customHeight="1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21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21.75">
      <c r="A303" s="6"/>
      <c r="B303" s="6"/>
      <c r="C303" s="6"/>
      <c r="D303" s="6"/>
      <c r="E303" s="6"/>
      <c r="F303" s="6"/>
      <c r="G303" s="6"/>
      <c r="H303" s="6"/>
      <c r="I303" s="6"/>
    </row>
    <row r="305" spans="1:9" ht="23.25">
      <c r="A305" s="272"/>
      <c r="B305" s="272"/>
      <c r="C305" s="272"/>
      <c r="D305" s="272"/>
      <c r="E305" s="272"/>
      <c r="F305" s="272"/>
      <c r="G305" s="272"/>
      <c r="H305" s="272"/>
      <c r="I305" s="6"/>
    </row>
    <row r="306" spans="1:9" ht="23.25">
      <c r="A306" s="272"/>
      <c r="B306" s="272"/>
      <c r="C306" s="272"/>
      <c r="D306" s="272"/>
      <c r="E306" s="272"/>
      <c r="F306" s="272"/>
      <c r="G306" s="272"/>
      <c r="H306" s="272"/>
      <c r="I306" s="6"/>
    </row>
    <row r="307" spans="1:9" ht="23.25">
      <c r="A307" s="272"/>
      <c r="B307" s="272"/>
      <c r="C307" s="272"/>
      <c r="D307" s="272"/>
      <c r="E307" s="272"/>
      <c r="F307" s="272"/>
      <c r="G307" s="272"/>
      <c r="H307" s="272"/>
      <c r="I307" s="6"/>
    </row>
    <row r="308" spans="1:9" ht="23.25">
      <c r="A308" s="272"/>
      <c r="B308" s="272"/>
      <c r="C308" s="272"/>
      <c r="D308" s="272"/>
      <c r="E308" s="272"/>
      <c r="F308" s="272"/>
      <c r="G308" s="272"/>
      <c r="H308" s="272"/>
      <c r="I308" s="6"/>
    </row>
    <row r="309" spans="1:9" ht="21.75">
      <c r="A309" s="269"/>
      <c r="B309" s="269"/>
      <c r="C309" s="269"/>
      <c r="D309" s="269"/>
      <c r="E309" s="269"/>
      <c r="F309" s="269"/>
      <c r="G309" s="269"/>
      <c r="H309" s="269"/>
      <c r="I309" s="6"/>
    </row>
    <row r="310" spans="1:9" ht="21.75">
      <c r="A310" s="8"/>
      <c r="B310" s="6"/>
      <c r="C310" s="6"/>
      <c r="D310" s="6"/>
      <c r="E310" s="6"/>
      <c r="F310" s="6"/>
      <c r="G310" s="6"/>
      <c r="H310" s="6"/>
      <c r="I310" s="6"/>
    </row>
    <row r="311" spans="1:9" ht="21.75">
      <c r="A311" s="8"/>
      <c r="B311" s="8"/>
      <c r="C311" s="8"/>
      <c r="D311" s="8"/>
      <c r="E311" s="8"/>
      <c r="F311" s="8"/>
      <c r="G311" s="8"/>
      <c r="H311" s="9"/>
      <c r="I311" s="6"/>
    </row>
    <row r="312" spans="1:9" ht="21.75">
      <c r="A312" s="21"/>
      <c r="B312" s="8"/>
      <c r="C312" s="21"/>
      <c r="D312" s="8"/>
      <c r="E312" s="8"/>
      <c r="F312" s="8"/>
      <c r="G312" s="8"/>
      <c r="H312" s="23"/>
      <c r="I312" s="6"/>
    </row>
    <row r="313" spans="1:9" ht="21.75">
      <c r="A313" s="6"/>
      <c r="B313" s="6"/>
      <c r="C313" s="6"/>
      <c r="D313" s="6"/>
      <c r="E313" s="6"/>
      <c r="F313" s="6"/>
      <c r="G313" s="6"/>
      <c r="H313" s="7"/>
      <c r="I313" s="6"/>
    </row>
    <row r="314" spans="1:9" ht="21.75">
      <c r="A314" s="6"/>
      <c r="B314" s="6"/>
      <c r="C314" s="6"/>
      <c r="D314" s="6"/>
      <c r="E314" s="6"/>
      <c r="F314" s="6"/>
      <c r="G314" s="6"/>
      <c r="H314" s="7"/>
      <c r="I314" s="6"/>
    </row>
    <row r="315" spans="1:9" ht="21.75">
      <c r="A315" s="6"/>
      <c r="B315" s="6"/>
      <c r="C315" s="6"/>
      <c r="D315" s="6"/>
      <c r="E315" s="6"/>
      <c r="F315" s="6"/>
      <c r="G315" s="6"/>
      <c r="H315" s="7"/>
      <c r="I315" s="6"/>
    </row>
    <row r="316" spans="1:9" ht="21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23.25">
      <c r="A317" s="6"/>
      <c r="B317" s="6"/>
      <c r="C317" s="10"/>
      <c r="D317" s="10"/>
      <c r="E317" s="10"/>
      <c r="F317" s="10"/>
      <c r="G317" s="10"/>
      <c r="H317" s="11"/>
      <c r="I317" s="1"/>
    </row>
    <row r="318" spans="1:9" ht="23.25">
      <c r="A318" s="6"/>
      <c r="B318" s="6"/>
      <c r="C318" s="10"/>
      <c r="D318" s="10"/>
      <c r="E318" s="10"/>
      <c r="F318" s="10"/>
      <c r="G318" s="10"/>
      <c r="H318" s="11"/>
      <c r="I318" s="1"/>
    </row>
    <row r="319" spans="1:9" ht="23.25">
      <c r="A319" s="6"/>
      <c r="B319" s="6"/>
      <c r="C319" s="10"/>
      <c r="D319" s="10"/>
      <c r="E319" s="10"/>
      <c r="F319" s="10"/>
      <c r="G319" s="10"/>
      <c r="H319" s="11"/>
      <c r="I319" s="1"/>
    </row>
    <row r="320" spans="1:9" ht="23.25">
      <c r="A320" s="6"/>
      <c r="B320" s="6"/>
      <c r="C320" s="10"/>
      <c r="D320" s="10"/>
      <c r="E320" s="10"/>
      <c r="F320" s="10"/>
      <c r="G320" s="10"/>
      <c r="H320" s="11"/>
      <c r="I320" s="1"/>
    </row>
    <row r="321" spans="1:9" ht="21.7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21.75">
      <c r="A322" s="269"/>
      <c r="B322" s="269"/>
      <c r="C322" s="269"/>
      <c r="D322" s="269"/>
      <c r="E322" s="269"/>
      <c r="F322" s="269"/>
      <c r="G322" s="6"/>
      <c r="H322" s="6"/>
      <c r="I322" s="6"/>
    </row>
    <row r="323" spans="1:9" ht="21.75">
      <c r="A323" s="269"/>
      <c r="B323" s="269"/>
      <c r="C323" s="269"/>
      <c r="D323" s="269"/>
      <c r="E323" s="269"/>
      <c r="F323" s="269"/>
      <c r="G323" s="6"/>
      <c r="H323" s="6"/>
      <c r="I323" s="6"/>
    </row>
    <row r="324" spans="1:9" ht="21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21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21.75">
      <c r="A326" s="6"/>
      <c r="B326" s="6"/>
      <c r="C326" s="6"/>
      <c r="D326" s="6"/>
      <c r="E326" s="6"/>
      <c r="F326" s="6"/>
      <c r="G326" s="6"/>
      <c r="H326" s="6"/>
      <c r="I326" s="6"/>
    </row>
    <row r="328" spans="1:10" ht="26.25">
      <c r="A328" s="53"/>
      <c r="B328" s="53"/>
      <c r="C328" s="53"/>
      <c r="D328" s="53"/>
      <c r="E328" s="53"/>
      <c r="F328" s="53"/>
      <c r="G328" s="53"/>
      <c r="H328" s="53"/>
      <c r="I328" s="53"/>
      <c r="J328" s="53"/>
    </row>
    <row r="329" spans="1:9" ht="23.25">
      <c r="A329" s="272"/>
      <c r="B329" s="272"/>
      <c r="C329" s="272"/>
      <c r="D329" s="272"/>
      <c r="E329" s="272"/>
      <c r="F329" s="272"/>
      <c r="G329" s="272"/>
      <c r="H329" s="272"/>
      <c r="I329" s="6"/>
    </row>
    <row r="330" spans="1:9" ht="23.25">
      <c r="A330" s="272"/>
      <c r="B330" s="272"/>
      <c r="C330" s="272"/>
      <c r="D330" s="272"/>
      <c r="E330" s="272"/>
      <c r="F330" s="272"/>
      <c r="G330" s="272"/>
      <c r="H330" s="272"/>
      <c r="I330" s="6"/>
    </row>
    <row r="331" spans="1:9" ht="23.25">
      <c r="A331" s="272"/>
      <c r="B331" s="272"/>
      <c r="C331" s="272"/>
      <c r="D331" s="272"/>
      <c r="E331" s="272"/>
      <c r="F331" s="272"/>
      <c r="G331" s="272"/>
      <c r="H331" s="272"/>
      <c r="I331" s="6"/>
    </row>
    <row r="332" spans="1:9" ht="21.75">
      <c r="A332" s="269"/>
      <c r="B332" s="269"/>
      <c r="C332" s="269"/>
      <c r="D332" s="269"/>
      <c r="E332" s="269"/>
      <c r="F332" s="269"/>
      <c r="G332" s="269"/>
      <c r="H332" s="269"/>
      <c r="I332" s="6"/>
    </row>
    <row r="333" spans="1:9" ht="21.75">
      <c r="A333" s="8"/>
      <c r="B333" s="6"/>
      <c r="C333" s="6"/>
      <c r="D333" s="6"/>
      <c r="E333" s="6"/>
      <c r="F333" s="6"/>
      <c r="G333" s="6"/>
      <c r="H333" s="6"/>
      <c r="I333" s="6"/>
    </row>
    <row r="334" spans="1:9" ht="21.75">
      <c r="A334" s="8"/>
      <c r="B334" s="8"/>
      <c r="C334" s="8"/>
      <c r="D334" s="8"/>
      <c r="E334" s="8"/>
      <c r="F334" s="8"/>
      <c r="G334" s="8"/>
      <c r="H334" s="9"/>
      <c r="I334" s="6"/>
    </row>
    <row r="335" spans="1:9" ht="21.75">
      <c r="A335" s="6"/>
      <c r="B335" s="6"/>
      <c r="C335" s="6"/>
      <c r="D335" s="6"/>
      <c r="E335" s="6"/>
      <c r="F335" s="6"/>
      <c r="G335" s="6"/>
      <c r="H335" s="7"/>
      <c r="I335" s="6"/>
    </row>
    <row r="336" spans="1:9" ht="21.75">
      <c r="A336" s="6"/>
      <c r="B336" s="6"/>
      <c r="C336" s="6"/>
      <c r="D336" s="6"/>
      <c r="E336" s="6"/>
      <c r="F336" s="6"/>
      <c r="G336" s="6"/>
      <c r="H336" s="7"/>
      <c r="I336" s="6"/>
    </row>
    <row r="337" spans="1:9" ht="21.75">
      <c r="A337" s="6"/>
      <c r="B337" s="6"/>
      <c r="C337" s="6"/>
      <c r="D337" s="6"/>
      <c r="E337" s="6"/>
      <c r="F337" s="6"/>
      <c r="G337" s="6"/>
      <c r="H337" s="7"/>
      <c r="I337" s="6"/>
    </row>
    <row r="338" spans="1:9" ht="21.75">
      <c r="A338" s="6"/>
      <c r="B338" s="6"/>
      <c r="C338" s="6"/>
      <c r="D338" s="6"/>
      <c r="E338" s="6"/>
      <c r="F338" s="6"/>
      <c r="G338" s="6"/>
      <c r="H338" s="7"/>
      <c r="I338" s="6"/>
    </row>
    <row r="339" spans="1:9" ht="21.75">
      <c r="A339" s="6"/>
      <c r="B339" s="6"/>
      <c r="C339" s="6"/>
      <c r="D339" s="6"/>
      <c r="E339" s="6"/>
      <c r="F339" s="6"/>
      <c r="G339" s="6"/>
      <c r="H339" s="7"/>
      <c r="I339" s="6"/>
    </row>
    <row r="340" spans="1:9" ht="21.75">
      <c r="A340" s="6"/>
      <c r="B340" s="6"/>
      <c r="C340" s="6"/>
      <c r="D340" s="6"/>
      <c r="E340" s="6"/>
      <c r="F340" s="6"/>
      <c r="G340" s="6"/>
      <c r="H340" s="7"/>
      <c r="I340" s="6"/>
    </row>
    <row r="341" spans="1:9" ht="21.75">
      <c r="A341" s="6"/>
      <c r="B341" s="6"/>
      <c r="C341" s="6"/>
      <c r="D341" s="6"/>
      <c r="E341" s="6"/>
      <c r="F341" s="6"/>
      <c r="G341" s="6"/>
      <c r="H341" s="7"/>
      <c r="I341" s="6"/>
    </row>
    <row r="342" spans="1:9" ht="21.75">
      <c r="A342" s="6"/>
      <c r="B342" s="6"/>
      <c r="C342" s="6"/>
      <c r="D342" s="6"/>
      <c r="E342" s="6"/>
      <c r="F342" s="6"/>
      <c r="G342" s="6"/>
      <c r="H342" s="7"/>
      <c r="I342" s="6"/>
    </row>
    <row r="343" spans="1:9" ht="24" thickBot="1">
      <c r="A343" s="6"/>
      <c r="B343" s="6"/>
      <c r="C343" s="10"/>
      <c r="D343" s="10"/>
      <c r="E343" s="10"/>
      <c r="F343" s="10"/>
      <c r="G343" s="10"/>
      <c r="H343" s="59"/>
      <c r="I343" s="1"/>
    </row>
    <row r="344" spans="1:9" ht="24" thickTop="1">
      <c r="A344" s="6"/>
      <c r="B344" s="6"/>
      <c r="C344" s="10"/>
      <c r="D344" s="10"/>
      <c r="E344" s="10"/>
      <c r="F344" s="10"/>
      <c r="G344" s="10"/>
      <c r="H344" s="11"/>
      <c r="I344" s="1"/>
    </row>
    <row r="345" spans="1:9" ht="21.7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21.75">
      <c r="A346" s="269"/>
      <c r="B346" s="269"/>
      <c r="C346" s="269"/>
      <c r="D346" s="269"/>
      <c r="E346" s="269"/>
      <c r="F346" s="269"/>
      <c r="G346" s="6"/>
      <c r="H346" s="6"/>
      <c r="I346" s="6"/>
    </row>
    <row r="347" spans="1:9" ht="21.75">
      <c r="A347" s="269"/>
      <c r="B347" s="269"/>
      <c r="C347" s="269"/>
      <c r="D347" s="269"/>
      <c r="E347" s="269"/>
      <c r="F347" s="269"/>
      <c r="G347" s="6"/>
      <c r="H347" s="6"/>
      <c r="I347" s="6"/>
    </row>
    <row r="348" spans="1:9" ht="21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21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21.75">
      <c r="A350" s="6"/>
      <c r="B350" s="6"/>
      <c r="C350" s="6"/>
      <c r="D350" s="6"/>
      <c r="E350" s="6"/>
      <c r="F350" s="6"/>
      <c r="G350" s="6"/>
      <c r="H350" s="6"/>
      <c r="I350" s="6"/>
    </row>
    <row r="352" spans="1:9" ht="23.25">
      <c r="A352" s="272"/>
      <c r="B352" s="272"/>
      <c r="C352" s="272"/>
      <c r="D352" s="272"/>
      <c r="E352" s="272"/>
      <c r="F352" s="272"/>
      <c r="G352" s="272"/>
      <c r="H352" s="272"/>
      <c r="I352" s="6"/>
    </row>
    <row r="353" spans="1:9" ht="23.25">
      <c r="A353" s="272"/>
      <c r="B353" s="272"/>
      <c r="C353" s="272"/>
      <c r="D353" s="272"/>
      <c r="E353" s="272"/>
      <c r="F353" s="272"/>
      <c r="G353" s="272"/>
      <c r="H353" s="272"/>
      <c r="I353" s="6"/>
    </row>
    <row r="354" spans="1:9" ht="23.25">
      <c r="A354" s="272"/>
      <c r="B354" s="272"/>
      <c r="C354" s="272"/>
      <c r="D354" s="272"/>
      <c r="E354" s="272"/>
      <c r="F354" s="272"/>
      <c r="G354" s="272"/>
      <c r="H354" s="272"/>
      <c r="I354" s="6"/>
    </row>
    <row r="355" spans="1:9" ht="23.25">
      <c r="A355" s="272"/>
      <c r="B355" s="272"/>
      <c r="C355" s="272"/>
      <c r="D355" s="272"/>
      <c r="E355" s="272"/>
      <c r="F355" s="272"/>
      <c r="G355" s="272"/>
      <c r="H355" s="272"/>
      <c r="I355" s="6"/>
    </row>
    <row r="356" spans="1:9" ht="21.75">
      <c r="A356" s="269"/>
      <c r="B356" s="269"/>
      <c r="C356" s="269"/>
      <c r="D356" s="269"/>
      <c r="E356" s="269"/>
      <c r="F356" s="269"/>
      <c r="G356" s="269"/>
      <c r="H356" s="269"/>
      <c r="I356" s="6"/>
    </row>
    <row r="357" spans="1:9" ht="21.75">
      <c r="A357" s="8"/>
      <c r="B357" s="6"/>
      <c r="C357" s="6"/>
      <c r="D357" s="6"/>
      <c r="E357" s="6"/>
      <c r="F357" s="6"/>
      <c r="G357" s="6"/>
      <c r="H357" s="6"/>
      <c r="I357" s="6"/>
    </row>
    <row r="358" spans="1:9" ht="21.75">
      <c r="A358" s="8"/>
      <c r="B358" s="8"/>
      <c r="C358" s="8"/>
      <c r="D358" s="8"/>
      <c r="E358" s="8"/>
      <c r="F358" s="8"/>
      <c r="G358" s="8"/>
      <c r="H358" s="9"/>
      <c r="I358" s="6"/>
    </row>
    <row r="359" spans="1:9" ht="21.75">
      <c r="A359" s="6"/>
      <c r="B359" s="6"/>
      <c r="C359" s="6"/>
      <c r="D359" s="6"/>
      <c r="E359" s="6"/>
      <c r="F359" s="6"/>
      <c r="G359" s="6"/>
      <c r="H359" s="7"/>
      <c r="I359" s="6"/>
    </row>
    <row r="360" spans="1:9" ht="21.75">
      <c r="A360" s="6"/>
      <c r="B360" s="6"/>
      <c r="C360" s="6"/>
      <c r="D360" s="6"/>
      <c r="E360" s="6"/>
      <c r="F360" s="6"/>
      <c r="G360" s="6"/>
      <c r="H360" s="7"/>
      <c r="I360" s="6"/>
    </row>
    <row r="361" spans="1:9" ht="21.75">
      <c r="A361" s="6"/>
      <c r="B361" s="6"/>
      <c r="C361" s="6"/>
      <c r="D361" s="6"/>
      <c r="E361" s="6"/>
      <c r="F361" s="6"/>
      <c r="G361" s="6"/>
      <c r="H361" s="7"/>
      <c r="I361" s="6"/>
    </row>
    <row r="362" spans="1:9" ht="21.75">
      <c r="A362" s="6"/>
      <c r="B362" s="6"/>
      <c r="C362" s="6"/>
      <c r="D362" s="6"/>
      <c r="E362" s="6"/>
      <c r="F362" s="6"/>
      <c r="G362" s="6"/>
      <c r="H362" s="7"/>
      <c r="I362" s="6"/>
    </row>
    <row r="363" spans="1:9" ht="21.75">
      <c r="A363" s="6"/>
      <c r="B363" s="6"/>
      <c r="C363" s="6"/>
      <c r="D363" s="6"/>
      <c r="E363" s="6"/>
      <c r="F363" s="6"/>
      <c r="G363" s="6"/>
      <c r="H363" s="7"/>
      <c r="I363" s="6"/>
    </row>
    <row r="364" spans="1:9" ht="21.75">
      <c r="A364" s="6"/>
      <c r="B364" s="6"/>
      <c r="C364" s="6"/>
      <c r="D364" s="6"/>
      <c r="E364" s="6"/>
      <c r="F364" s="6"/>
      <c r="G364" s="6"/>
      <c r="H364" s="57"/>
      <c r="I364" s="6"/>
    </row>
    <row r="365" spans="1:9" ht="21.75">
      <c r="A365" s="6"/>
      <c r="B365" s="6"/>
      <c r="C365" s="6"/>
      <c r="D365" s="6"/>
      <c r="E365" s="6"/>
      <c r="F365" s="6"/>
      <c r="G365" s="6"/>
      <c r="H365" s="57"/>
      <c r="I365" s="6"/>
    </row>
    <row r="366" spans="1:9" ht="24" thickBot="1">
      <c r="A366" s="6"/>
      <c r="B366" s="6"/>
      <c r="C366" s="10"/>
      <c r="D366" s="10"/>
      <c r="E366" s="10"/>
      <c r="F366" s="10"/>
      <c r="G366" s="10"/>
      <c r="H366" s="59"/>
      <c r="I366" s="1"/>
    </row>
    <row r="367" spans="1:9" ht="24" thickTop="1">
      <c r="A367" s="6"/>
      <c r="B367" s="6"/>
      <c r="C367" s="10"/>
      <c r="D367" s="10"/>
      <c r="E367" s="10"/>
      <c r="F367" s="10"/>
      <c r="G367" s="10"/>
      <c r="H367" s="11"/>
      <c r="I367" s="1"/>
    </row>
    <row r="368" spans="1:9" ht="21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21.75">
      <c r="A369" s="269"/>
      <c r="B369" s="269"/>
      <c r="C369" s="269"/>
      <c r="D369" s="269"/>
      <c r="E369" s="269"/>
      <c r="F369" s="269"/>
      <c r="G369" s="6"/>
      <c r="H369" s="6"/>
      <c r="I369" s="6"/>
    </row>
    <row r="370" spans="1:9" ht="21.75">
      <c r="A370" s="269"/>
      <c r="B370" s="269"/>
      <c r="C370" s="269"/>
      <c r="D370" s="269"/>
      <c r="E370" s="269"/>
      <c r="F370" s="269"/>
      <c r="G370" s="6"/>
      <c r="H370" s="6"/>
      <c r="I370" s="6"/>
    </row>
    <row r="371" spans="1:9" ht="21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21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21.75">
      <c r="A373" s="6"/>
      <c r="B373" s="6"/>
      <c r="C373" s="6"/>
      <c r="D373" s="6"/>
      <c r="E373" s="6"/>
      <c r="F373" s="6"/>
      <c r="G373" s="6"/>
      <c r="H373" s="6"/>
      <c r="I373" s="6"/>
    </row>
  </sheetData>
  <mergeCells count="90">
    <mergeCell ref="A1:H1"/>
    <mergeCell ref="A2:H2"/>
    <mergeCell ref="A3:H3"/>
    <mergeCell ref="A21:F21"/>
    <mergeCell ref="A5:H5"/>
    <mergeCell ref="A4:H4"/>
    <mergeCell ref="A35:H35"/>
    <mergeCell ref="A36:H36"/>
    <mergeCell ref="A22:F22"/>
    <mergeCell ref="A37:H37"/>
    <mergeCell ref="A38:H38"/>
    <mergeCell ref="A39:H39"/>
    <mergeCell ref="A53:I53"/>
    <mergeCell ref="A54:I54"/>
    <mergeCell ref="A69:H69"/>
    <mergeCell ref="A70:H70"/>
    <mergeCell ref="A71:H71"/>
    <mergeCell ref="A72:H72"/>
    <mergeCell ref="A73:H73"/>
    <mergeCell ref="A87:F87"/>
    <mergeCell ref="A88:F88"/>
    <mergeCell ref="A103:H103"/>
    <mergeCell ref="A125:F125"/>
    <mergeCell ref="A126:F126"/>
    <mergeCell ref="A115:G115"/>
    <mergeCell ref="A104:H104"/>
    <mergeCell ref="A105:H105"/>
    <mergeCell ref="A106:H106"/>
    <mergeCell ref="A107:H107"/>
    <mergeCell ref="A134:H134"/>
    <mergeCell ref="A135:H135"/>
    <mergeCell ref="A136:H136"/>
    <mergeCell ref="A137:H137"/>
    <mergeCell ref="A158:H158"/>
    <mergeCell ref="A159:H159"/>
    <mergeCell ref="A160:H160"/>
    <mergeCell ref="A161:H161"/>
    <mergeCell ref="A138:H138"/>
    <mergeCell ref="A151:F151"/>
    <mergeCell ref="A152:F152"/>
    <mergeCell ref="A157:H157"/>
    <mergeCell ref="A215:H215"/>
    <mergeCell ref="A216:H216"/>
    <mergeCell ref="A217:H217"/>
    <mergeCell ref="A186:F186"/>
    <mergeCell ref="A187:F187"/>
    <mergeCell ref="A194:H194"/>
    <mergeCell ref="A195:H195"/>
    <mergeCell ref="A239:H239"/>
    <mergeCell ref="A265:F265"/>
    <mergeCell ref="A266:F266"/>
    <mergeCell ref="A236:H236"/>
    <mergeCell ref="A237:H237"/>
    <mergeCell ref="A238:H238"/>
    <mergeCell ref="A218:H218"/>
    <mergeCell ref="A231:F231"/>
    <mergeCell ref="A232:F232"/>
    <mergeCell ref="A174:F174"/>
    <mergeCell ref="A175:F175"/>
    <mergeCell ref="A192:H192"/>
    <mergeCell ref="A193:H193"/>
    <mergeCell ref="A209:F209"/>
    <mergeCell ref="A210:F210"/>
    <mergeCell ref="A214:H214"/>
    <mergeCell ref="A271:H271"/>
    <mergeCell ref="A272:H272"/>
    <mergeCell ref="A273:H273"/>
    <mergeCell ref="A274:H274"/>
    <mergeCell ref="A299:F299"/>
    <mergeCell ref="A300:F300"/>
    <mergeCell ref="A305:H305"/>
    <mergeCell ref="A306:H306"/>
    <mergeCell ref="A307:H307"/>
    <mergeCell ref="A308:H308"/>
    <mergeCell ref="A309:H309"/>
    <mergeCell ref="A322:F322"/>
    <mergeCell ref="A323:F323"/>
    <mergeCell ref="A329:H329"/>
    <mergeCell ref="A330:H330"/>
    <mergeCell ref="A331:H331"/>
    <mergeCell ref="A332:H332"/>
    <mergeCell ref="A346:F346"/>
    <mergeCell ref="A347:F347"/>
    <mergeCell ref="A352:H352"/>
    <mergeCell ref="A369:F369"/>
    <mergeCell ref="A370:F370"/>
    <mergeCell ref="A353:H353"/>
    <mergeCell ref="A354:H354"/>
    <mergeCell ref="A355:H355"/>
    <mergeCell ref="A356:H3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7"/>
  <sheetViews>
    <sheetView workbookViewId="0" topLeftCell="A19">
      <selection activeCell="C39" sqref="C39"/>
    </sheetView>
  </sheetViews>
  <sheetFormatPr defaultColWidth="9.140625" defaultRowHeight="21.75"/>
  <cols>
    <col min="1" max="1" width="14.421875" style="0" customWidth="1"/>
    <col min="2" max="2" width="14.7109375" style="0" customWidth="1"/>
    <col min="3" max="3" width="43.28125" style="0" customWidth="1"/>
    <col min="4" max="4" width="9.28125" style="0" customWidth="1"/>
    <col min="5" max="5" width="17.421875" style="0" customWidth="1"/>
  </cols>
  <sheetData>
    <row r="1" spans="1:6" ht="26.25">
      <c r="A1" s="276" t="s">
        <v>32</v>
      </c>
      <c r="B1" s="276"/>
      <c r="C1" s="276"/>
      <c r="D1" s="276"/>
      <c r="E1" s="276"/>
      <c r="F1" s="21"/>
    </row>
    <row r="2" spans="1:6" ht="26.25">
      <c r="A2" s="276" t="s">
        <v>45</v>
      </c>
      <c r="B2" s="276"/>
      <c r="C2" s="276"/>
      <c r="D2" s="276"/>
      <c r="E2" s="276"/>
      <c r="F2" s="21"/>
    </row>
    <row r="3" spans="1:6" ht="26.25">
      <c r="A3" s="276" t="s">
        <v>46</v>
      </c>
      <c r="B3" s="276"/>
      <c r="C3" s="276"/>
      <c r="D3" s="276"/>
      <c r="E3" s="276"/>
      <c r="F3" s="21"/>
    </row>
    <row r="4" spans="1:6" s="143" customFormat="1" ht="18.75">
      <c r="A4" s="121"/>
      <c r="B4" s="121" t="s">
        <v>155</v>
      </c>
      <c r="C4" s="122"/>
      <c r="D4" s="123" t="s">
        <v>192</v>
      </c>
      <c r="E4" s="121"/>
      <c r="F4" s="121"/>
    </row>
    <row r="5" spans="1:6" s="143" customFormat="1" ht="18.75">
      <c r="A5" s="277" t="s">
        <v>47</v>
      </c>
      <c r="B5" s="278"/>
      <c r="C5" s="124"/>
      <c r="D5" s="124"/>
      <c r="E5" s="125" t="s">
        <v>51</v>
      </c>
      <c r="F5" s="121"/>
    </row>
    <row r="6" spans="1:6" s="143" customFormat="1" ht="18.75">
      <c r="A6" s="126" t="s">
        <v>48</v>
      </c>
      <c r="B6" s="126" t="s">
        <v>49</v>
      </c>
      <c r="C6" s="127" t="s">
        <v>50</v>
      </c>
      <c r="D6" s="128" t="s">
        <v>3</v>
      </c>
      <c r="E6" s="126" t="s">
        <v>49</v>
      </c>
      <c r="F6" s="121"/>
    </row>
    <row r="7" spans="1:6" s="143" customFormat="1" ht="18.75">
      <c r="A7" s="129" t="s">
        <v>17</v>
      </c>
      <c r="B7" s="129" t="s">
        <v>17</v>
      </c>
      <c r="C7" s="130"/>
      <c r="D7" s="130"/>
      <c r="E7" s="129" t="s">
        <v>17</v>
      </c>
      <c r="F7" s="121"/>
    </row>
    <row r="8" spans="1:6" s="143" customFormat="1" ht="18.75">
      <c r="A8" s="131"/>
      <c r="B8" s="119">
        <v>4512268.79</v>
      </c>
      <c r="C8" s="132" t="s">
        <v>52</v>
      </c>
      <c r="D8" s="132"/>
      <c r="E8" s="119">
        <v>5784355.32</v>
      </c>
      <c r="F8" s="121"/>
    </row>
    <row r="9" spans="1:6" s="143" customFormat="1" ht="18.75">
      <c r="A9" s="131"/>
      <c r="B9" s="120"/>
      <c r="C9" s="133" t="s">
        <v>53</v>
      </c>
      <c r="D9" s="132"/>
      <c r="E9" s="119"/>
      <c r="F9" s="121"/>
    </row>
    <row r="10" spans="1:6" s="143" customFormat="1" ht="18.75">
      <c r="A10" s="120">
        <v>78000</v>
      </c>
      <c r="B10" s="119">
        <v>84658.97</v>
      </c>
      <c r="C10" s="132" t="s">
        <v>54</v>
      </c>
      <c r="D10" s="134" t="s">
        <v>64</v>
      </c>
      <c r="E10" s="119">
        <v>0</v>
      </c>
      <c r="F10" s="121"/>
    </row>
    <row r="11" spans="1:6" s="143" customFormat="1" ht="18.75">
      <c r="A11" s="120">
        <v>65500</v>
      </c>
      <c r="B11" s="119">
        <v>145713.47</v>
      </c>
      <c r="C11" s="132" t="s">
        <v>55</v>
      </c>
      <c r="D11" s="134" t="s">
        <v>66</v>
      </c>
      <c r="E11" s="119">
        <v>15940</v>
      </c>
      <c r="F11" s="121"/>
    </row>
    <row r="12" spans="1:6" s="143" customFormat="1" ht="18.75">
      <c r="A12" s="120">
        <v>40000</v>
      </c>
      <c r="B12" s="119">
        <v>28319.4</v>
      </c>
      <c r="C12" s="132" t="s">
        <v>56</v>
      </c>
      <c r="D12" s="134" t="s">
        <v>67</v>
      </c>
      <c r="E12" s="119">
        <v>4268.57</v>
      </c>
      <c r="F12" s="121"/>
    </row>
    <row r="13" spans="1:6" s="143" customFormat="1" ht="18.75">
      <c r="A13" s="120"/>
      <c r="B13" s="119">
        <v>0</v>
      </c>
      <c r="C13" s="132" t="s">
        <v>57</v>
      </c>
      <c r="D13" s="134" t="s">
        <v>68</v>
      </c>
      <c r="E13" s="119">
        <v>0</v>
      </c>
      <c r="F13" s="121"/>
    </row>
    <row r="14" spans="1:6" s="143" customFormat="1" ht="18.75">
      <c r="A14" s="120">
        <v>40000</v>
      </c>
      <c r="B14" s="119">
        <v>115820</v>
      </c>
      <c r="C14" s="132" t="s">
        <v>58</v>
      </c>
      <c r="D14" s="134" t="s">
        <v>69</v>
      </c>
      <c r="E14" s="119">
        <v>3400</v>
      </c>
      <c r="F14" s="121"/>
    </row>
    <row r="15" spans="1:6" s="143" customFormat="1" ht="18.75">
      <c r="A15" s="120">
        <v>0</v>
      </c>
      <c r="B15" s="119">
        <v>0</v>
      </c>
      <c r="C15" s="132" t="s">
        <v>59</v>
      </c>
      <c r="D15" s="134" t="s">
        <v>70</v>
      </c>
      <c r="E15" s="119">
        <v>0</v>
      </c>
      <c r="F15" s="121"/>
    </row>
    <row r="16" spans="1:6" s="143" customFormat="1" ht="18.75">
      <c r="A16" s="120">
        <v>6686500</v>
      </c>
      <c r="B16" s="119">
        <v>6520020.89</v>
      </c>
      <c r="C16" s="132" t="s">
        <v>60</v>
      </c>
      <c r="D16" s="134" t="s">
        <v>71</v>
      </c>
      <c r="E16" s="119">
        <v>209699.89</v>
      </c>
      <c r="F16" s="121"/>
    </row>
    <row r="17" spans="1:6" s="143" customFormat="1" ht="18.75">
      <c r="A17" s="120">
        <v>7790000</v>
      </c>
      <c r="B17" s="119">
        <v>7600951.78</v>
      </c>
      <c r="C17" s="132" t="s">
        <v>61</v>
      </c>
      <c r="D17" s="134" t="s">
        <v>72</v>
      </c>
      <c r="E17" s="119">
        <v>0</v>
      </c>
      <c r="F17" s="121"/>
    </row>
    <row r="18" spans="1:6" s="143" customFormat="1" ht="19.5" thickBot="1">
      <c r="A18" s="135">
        <f>SUM(A8:A17)</f>
        <v>14700000</v>
      </c>
      <c r="B18" s="113">
        <f>SUM(B10:B17)</f>
        <v>14495484.51</v>
      </c>
      <c r="C18" s="132"/>
      <c r="D18" s="134"/>
      <c r="E18" s="114">
        <f>SUM(E10:E17)</f>
        <v>233308.46000000002</v>
      </c>
      <c r="F18" s="121"/>
    </row>
    <row r="19" spans="1:6" s="143" customFormat="1" ht="19.5" thickTop="1">
      <c r="A19" s="253"/>
      <c r="B19" s="244">
        <v>139636.68</v>
      </c>
      <c r="C19" s="164" t="s">
        <v>65</v>
      </c>
      <c r="D19" s="165" t="s">
        <v>22</v>
      </c>
      <c r="E19" s="245">
        <v>19931.18</v>
      </c>
      <c r="F19" s="121"/>
    </row>
    <row r="20" spans="1:6" s="143" customFormat="1" ht="18.75">
      <c r="A20" s="253"/>
      <c r="B20" s="120">
        <v>1800</v>
      </c>
      <c r="C20" s="166" t="s">
        <v>61</v>
      </c>
      <c r="D20" s="167" t="s">
        <v>27</v>
      </c>
      <c r="E20" s="119">
        <v>0</v>
      </c>
      <c r="F20" s="121"/>
    </row>
    <row r="21" spans="1:6" s="143" customFormat="1" ht="18.75">
      <c r="A21" s="253"/>
      <c r="B21" s="120">
        <v>10000</v>
      </c>
      <c r="C21" s="166" t="s">
        <v>176</v>
      </c>
      <c r="D21" s="167"/>
      <c r="E21" s="119"/>
      <c r="F21" s="121"/>
    </row>
    <row r="22" spans="1:6" s="143" customFormat="1" ht="18.75">
      <c r="A22" s="253"/>
      <c r="B22" s="120">
        <v>46924</v>
      </c>
      <c r="C22" s="166" t="s">
        <v>62</v>
      </c>
      <c r="D22" s="167" t="s">
        <v>21</v>
      </c>
      <c r="E22" s="119">
        <v>624</v>
      </c>
      <c r="F22" s="121"/>
    </row>
    <row r="23" spans="1:6" s="143" customFormat="1" ht="18.75">
      <c r="A23" s="253"/>
      <c r="B23" s="120">
        <v>2400</v>
      </c>
      <c r="C23" s="166" t="s">
        <v>177</v>
      </c>
      <c r="D23" s="167" t="s">
        <v>160</v>
      </c>
      <c r="E23" s="119" t="s">
        <v>27</v>
      </c>
      <c r="F23" s="121"/>
    </row>
    <row r="24" spans="1:6" s="143" customFormat="1" ht="18.75">
      <c r="A24" s="253"/>
      <c r="B24" s="120">
        <v>1320</v>
      </c>
      <c r="C24" s="166" t="s">
        <v>178</v>
      </c>
      <c r="D24" s="167" t="s">
        <v>159</v>
      </c>
      <c r="E24" s="119">
        <v>1320</v>
      </c>
      <c r="F24" s="121"/>
    </row>
    <row r="25" spans="1:6" s="143" customFormat="1" ht="18.75">
      <c r="A25" s="253"/>
      <c r="B25" s="120">
        <v>47040</v>
      </c>
      <c r="C25" s="166" t="s">
        <v>179</v>
      </c>
      <c r="D25" s="167" t="s">
        <v>180</v>
      </c>
      <c r="E25" s="119"/>
      <c r="F25" s="121"/>
    </row>
    <row r="26" spans="1:6" s="143" customFormat="1" ht="18.75">
      <c r="A26" s="253"/>
      <c r="B26" s="120">
        <v>24271.03</v>
      </c>
      <c r="C26" s="166" t="s">
        <v>181</v>
      </c>
      <c r="D26" s="167" t="s">
        <v>182</v>
      </c>
      <c r="E26" s="119"/>
      <c r="F26" s="121"/>
    </row>
    <row r="27" spans="1:6" s="143" customFormat="1" ht="18.75">
      <c r="A27" s="253"/>
      <c r="B27" s="120">
        <v>138000</v>
      </c>
      <c r="C27" s="166" t="s">
        <v>183</v>
      </c>
      <c r="D27" s="167" t="s">
        <v>184</v>
      </c>
      <c r="E27" s="119">
        <v>0</v>
      </c>
      <c r="F27" s="121"/>
    </row>
    <row r="28" spans="1:6" s="143" customFormat="1" ht="18.75">
      <c r="A28" s="253"/>
      <c r="B28" s="120">
        <v>100000</v>
      </c>
      <c r="C28" s="166" t="s">
        <v>12</v>
      </c>
      <c r="D28" s="167" t="s">
        <v>21</v>
      </c>
      <c r="E28" s="119"/>
      <c r="F28" s="121"/>
    </row>
    <row r="29" spans="1:6" s="143" customFormat="1" ht="18.75">
      <c r="A29" s="253"/>
      <c r="B29" s="120">
        <v>630</v>
      </c>
      <c r="C29" s="166" t="s">
        <v>185</v>
      </c>
      <c r="D29" s="167" t="s">
        <v>147</v>
      </c>
      <c r="E29" s="119">
        <v>0</v>
      </c>
      <c r="F29" s="121"/>
    </row>
    <row r="30" spans="1:6" s="143" customFormat="1" ht="18.75">
      <c r="A30" s="253"/>
      <c r="B30" s="120">
        <v>5904.05</v>
      </c>
      <c r="C30" s="166" t="s">
        <v>63</v>
      </c>
      <c r="D30" s="167" t="s">
        <v>73</v>
      </c>
      <c r="E30" s="119"/>
      <c r="F30" s="121"/>
    </row>
    <row r="31" spans="1:6" s="143" customFormat="1" ht="18.75">
      <c r="A31" s="253"/>
      <c r="B31" s="120">
        <v>500</v>
      </c>
      <c r="C31" s="166" t="s">
        <v>103</v>
      </c>
      <c r="D31" s="167" t="s">
        <v>169</v>
      </c>
      <c r="E31" s="119"/>
      <c r="F31" s="121"/>
    </row>
    <row r="32" spans="1:6" s="143" customFormat="1" ht="18.75">
      <c r="A32" s="253"/>
      <c r="B32" s="120">
        <v>1320</v>
      </c>
      <c r="C32" s="166" t="s">
        <v>96</v>
      </c>
      <c r="D32" s="167" t="s">
        <v>146</v>
      </c>
      <c r="E32" s="119"/>
      <c r="F32" s="121"/>
    </row>
    <row r="33" spans="1:6" s="143" customFormat="1" ht="19.5" thickBot="1">
      <c r="A33" s="253"/>
      <c r="B33" s="113">
        <f>SUM(B19:B32)</f>
        <v>519745.75999999995</v>
      </c>
      <c r="C33" s="137"/>
      <c r="D33" s="138"/>
      <c r="E33" s="114">
        <f>SUM(E19:E32)</f>
        <v>21875.18</v>
      </c>
      <c r="F33" s="121"/>
    </row>
    <row r="34" spans="1:6" s="143" customFormat="1" ht="20.25" thickBot="1" thickTop="1">
      <c r="A34" s="253"/>
      <c r="B34" s="139">
        <f>B18+B33</f>
        <v>15015230.27</v>
      </c>
      <c r="C34" s="140" t="s">
        <v>74</v>
      </c>
      <c r="D34" s="141"/>
      <c r="E34" s="142">
        <f>E18+E33</f>
        <v>255183.64</v>
      </c>
      <c r="F34" s="121"/>
    </row>
    <row r="35" spans="1:6" s="143" customFormat="1" ht="19.5" thickTop="1">
      <c r="A35" s="136"/>
      <c r="B35" s="117"/>
      <c r="C35" s="144"/>
      <c r="D35" s="145"/>
      <c r="E35" s="118"/>
      <c r="F35" s="121"/>
    </row>
    <row r="36" spans="1:6" s="143" customFormat="1" ht="18.75">
      <c r="A36" s="136"/>
      <c r="B36" s="117"/>
      <c r="C36" s="144"/>
      <c r="D36" s="145"/>
      <c r="E36" s="118"/>
      <c r="F36" s="121"/>
    </row>
    <row r="37" spans="1:6" s="143" customFormat="1" ht="18.75">
      <c r="A37" s="254" t="s">
        <v>131</v>
      </c>
      <c r="B37" s="254"/>
      <c r="C37" s="254"/>
      <c r="D37" s="254"/>
      <c r="E37" s="254"/>
      <c r="F37" s="169"/>
    </row>
    <row r="38" spans="1:6" s="143" customFormat="1" ht="18.75">
      <c r="A38" s="254" t="s">
        <v>193</v>
      </c>
      <c r="B38" s="254"/>
      <c r="C38" s="254"/>
      <c r="D38" s="254"/>
      <c r="E38" s="254"/>
      <c r="F38" s="169"/>
    </row>
    <row r="39" spans="1:6" s="143" customFormat="1" ht="18.75">
      <c r="A39" s="122"/>
      <c r="B39" s="122"/>
      <c r="C39" s="122"/>
      <c r="D39" s="122"/>
      <c r="E39" s="122"/>
      <c r="F39" s="122"/>
    </row>
    <row r="40" spans="1:6" s="143" customFormat="1" ht="18.75">
      <c r="A40" s="121"/>
      <c r="B40" s="121"/>
      <c r="C40" s="121"/>
      <c r="D40" s="121"/>
      <c r="E40" s="121"/>
      <c r="F40" s="121"/>
    </row>
    <row r="41" spans="1:6" s="143" customFormat="1" ht="18.75">
      <c r="A41" s="254" t="s">
        <v>194</v>
      </c>
      <c r="B41" s="254"/>
      <c r="C41" s="254"/>
      <c r="D41" s="254"/>
      <c r="E41" s="254"/>
      <c r="F41" s="121"/>
    </row>
    <row r="42" spans="1:6" s="143" customFormat="1" ht="18.75">
      <c r="A42" s="254" t="s">
        <v>30</v>
      </c>
      <c r="B42" s="254"/>
      <c r="C42" s="254"/>
      <c r="D42" s="254"/>
      <c r="E42" s="254"/>
      <c r="F42" s="121"/>
    </row>
    <row r="43" spans="1:6" s="143" customFormat="1" ht="18.75">
      <c r="A43" s="122"/>
      <c r="B43" s="122"/>
      <c r="C43" s="122"/>
      <c r="D43" s="122"/>
      <c r="E43" s="122"/>
      <c r="F43" s="121"/>
    </row>
    <row r="44" spans="1:6" s="143" customFormat="1" ht="18.75">
      <c r="A44" s="121"/>
      <c r="B44" s="121"/>
      <c r="C44" s="122" t="s">
        <v>164</v>
      </c>
      <c r="D44" s="121"/>
      <c r="E44" s="121"/>
      <c r="F44" s="121"/>
    </row>
    <row r="45" spans="1:6" s="143" customFormat="1" ht="18.75">
      <c r="A45" s="277" t="s">
        <v>47</v>
      </c>
      <c r="B45" s="278"/>
      <c r="C45" s="124"/>
      <c r="D45" s="124"/>
      <c r="E45" s="125" t="s">
        <v>51</v>
      </c>
      <c r="F45" s="121"/>
    </row>
    <row r="46" spans="1:6" s="143" customFormat="1" ht="18.75">
      <c r="A46" s="126" t="s">
        <v>48</v>
      </c>
      <c r="B46" s="126" t="s">
        <v>49</v>
      </c>
      <c r="C46" s="127" t="s">
        <v>50</v>
      </c>
      <c r="D46" s="128" t="s">
        <v>3</v>
      </c>
      <c r="E46" s="126" t="s">
        <v>49</v>
      </c>
      <c r="F46" s="121"/>
    </row>
    <row r="47" spans="1:6" s="143" customFormat="1" ht="18.75">
      <c r="A47" s="129" t="s">
        <v>17</v>
      </c>
      <c r="B47" s="129" t="s">
        <v>17</v>
      </c>
      <c r="C47" s="130"/>
      <c r="D47" s="130"/>
      <c r="E47" s="129" t="s">
        <v>17</v>
      </c>
      <c r="F47" s="121"/>
    </row>
    <row r="48" spans="1:6" s="143" customFormat="1" ht="18.75">
      <c r="A48" s="131"/>
      <c r="B48" s="120"/>
      <c r="C48" s="133" t="s">
        <v>75</v>
      </c>
      <c r="D48" s="132"/>
      <c r="E48" s="119"/>
      <c r="F48" s="121"/>
    </row>
    <row r="49" spans="1:6" s="143" customFormat="1" ht="18.75">
      <c r="A49" s="246">
        <v>1475144</v>
      </c>
      <c r="B49" s="119">
        <v>1401283</v>
      </c>
      <c r="C49" s="132" t="s">
        <v>95</v>
      </c>
      <c r="D49" s="134" t="s">
        <v>145</v>
      </c>
      <c r="E49" s="119">
        <v>38610</v>
      </c>
      <c r="F49" s="121"/>
    </row>
    <row r="50" spans="1:6" s="143" customFormat="1" ht="18.75">
      <c r="A50" s="246">
        <v>1952056</v>
      </c>
      <c r="B50" s="119">
        <v>1944681.37</v>
      </c>
      <c r="C50" s="132" t="s">
        <v>96</v>
      </c>
      <c r="D50" s="134" t="s">
        <v>146</v>
      </c>
      <c r="E50" s="119">
        <v>164610</v>
      </c>
      <c r="F50" s="121"/>
    </row>
    <row r="51" spans="1:6" s="143" customFormat="1" ht="18.75">
      <c r="A51" s="246">
        <v>968681</v>
      </c>
      <c r="B51" s="119">
        <v>968670.65</v>
      </c>
      <c r="C51" s="132" t="s">
        <v>97</v>
      </c>
      <c r="D51" s="134" t="s">
        <v>147</v>
      </c>
      <c r="E51" s="119">
        <v>93560</v>
      </c>
      <c r="F51" s="121"/>
    </row>
    <row r="52" spans="1:6" s="143" customFormat="1" ht="18.75">
      <c r="A52" s="246">
        <v>1539299</v>
      </c>
      <c r="B52" s="119">
        <v>1096410.23</v>
      </c>
      <c r="C52" s="132" t="s">
        <v>98</v>
      </c>
      <c r="D52" s="134" t="s">
        <v>148</v>
      </c>
      <c r="E52" s="119">
        <v>7222</v>
      </c>
      <c r="F52" s="121"/>
    </row>
    <row r="53" spans="1:6" s="143" customFormat="1" ht="18.75">
      <c r="A53" s="246">
        <v>2208539</v>
      </c>
      <c r="B53" s="119">
        <v>1439206.21</v>
      </c>
      <c r="C53" s="132" t="s">
        <v>63</v>
      </c>
      <c r="D53" s="134" t="s">
        <v>73</v>
      </c>
      <c r="E53" s="119">
        <v>201270.15</v>
      </c>
      <c r="F53" s="121"/>
    </row>
    <row r="54" spans="1:6" s="143" customFormat="1" ht="18.75">
      <c r="A54" s="246">
        <v>1332411</v>
      </c>
      <c r="B54" s="119">
        <v>1203330.1</v>
      </c>
      <c r="C54" s="132" t="s">
        <v>99</v>
      </c>
      <c r="D54" s="134" t="s">
        <v>149</v>
      </c>
      <c r="E54" s="119">
        <v>265586.96</v>
      </c>
      <c r="F54" s="121"/>
    </row>
    <row r="55" spans="1:6" s="143" customFormat="1" ht="18.75">
      <c r="A55" s="246">
        <v>153200</v>
      </c>
      <c r="B55" s="119">
        <v>147409.55</v>
      </c>
      <c r="C55" s="132" t="s">
        <v>100</v>
      </c>
      <c r="D55" s="134" t="s">
        <v>150</v>
      </c>
      <c r="E55" s="119">
        <v>24699.35</v>
      </c>
      <c r="F55" s="121"/>
    </row>
    <row r="56" spans="1:6" s="143" customFormat="1" ht="18.75">
      <c r="A56" s="246">
        <v>1229020</v>
      </c>
      <c r="B56" s="119">
        <v>1092418</v>
      </c>
      <c r="C56" s="132" t="s">
        <v>61</v>
      </c>
      <c r="D56" s="134" t="s">
        <v>151</v>
      </c>
      <c r="E56" s="119">
        <v>96520</v>
      </c>
      <c r="F56" s="121"/>
    </row>
    <row r="57" spans="1:6" s="143" customFormat="1" ht="18.75">
      <c r="A57" s="246">
        <v>204200</v>
      </c>
      <c r="B57" s="119">
        <v>171080</v>
      </c>
      <c r="C57" s="132" t="s">
        <v>101</v>
      </c>
      <c r="D57" s="134" t="s">
        <v>152</v>
      </c>
      <c r="E57" s="119">
        <v>0</v>
      </c>
      <c r="F57" s="121"/>
    </row>
    <row r="58" spans="1:6" s="143" customFormat="1" ht="18.75">
      <c r="A58" s="246">
        <v>1099350</v>
      </c>
      <c r="B58" s="119">
        <v>932900</v>
      </c>
      <c r="C58" s="132" t="s">
        <v>102</v>
      </c>
      <c r="D58" s="134" t="s">
        <v>153</v>
      </c>
      <c r="E58" s="119">
        <v>165000</v>
      </c>
      <c r="F58" s="121"/>
    </row>
    <row r="59" spans="1:6" s="143" customFormat="1" ht="18.75">
      <c r="A59" s="246">
        <v>2538100</v>
      </c>
      <c r="B59" s="119">
        <v>672000</v>
      </c>
      <c r="C59" s="132" t="s">
        <v>156</v>
      </c>
      <c r="D59" s="134" t="s">
        <v>169</v>
      </c>
      <c r="E59" s="119">
        <v>18000</v>
      </c>
      <c r="F59" s="121"/>
    </row>
    <row r="60" spans="1:6" s="143" customFormat="1" ht="19.5" thickBot="1">
      <c r="A60" s="146">
        <f>SUM(A49:A59)</f>
        <v>14700000</v>
      </c>
      <c r="B60" s="147">
        <f>SUM(B49:B59)</f>
        <v>11069389.11</v>
      </c>
      <c r="C60" s="132"/>
      <c r="D60" s="134"/>
      <c r="E60" s="148">
        <f>SUM(E49:E59)</f>
        <v>1075078.46</v>
      </c>
      <c r="F60" s="121"/>
    </row>
    <row r="61" spans="1:6" s="143" customFormat="1" ht="19.5" thickTop="1">
      <c r="A61" s="256"/>
      <c r="B61" s="115">
        <v>120296.88</v>
      </c>
      <c r="C61" s="164" t="s">
        <v>65</v>
      </c>
      <c r="D61" s="165" t="s">
        <v>22</v>
      </c>
      <c r="E61" s="116">
        <v>1215.43</v>
      </c>
      <c r="F61" s="121"/>
    </row>
    <row r="62" spans="1:6" s="143" customFormat="1" ht="18.75">
      <c r="A62" s="253"/>
      <c r="B62" s="120">
        <v>2824764</v>
      </c>
      <c r="C62" s="166" t="s">
        <v>76</v>
      </c>
      <c r="D62" s="167" t="s">
        <v>154</v>
      </c>
      <c r="E62" s="119">
        <v>186750</v>
      </c>
      <c r="F62" s="121"/>
    </row>
    <row r="63" spans="1:6" s="143" customFormat="1" ht="18.75">
      <c r="A63" s="253"/>
      <c r="B63" s="120">
        <v>6000</v>
      </c>
      <c r="C63" s="166" t="s">
        <v>186</v>
      </c>
      <c r="D63" s="167" t="s">
        <v>24</v>
      </c>
      <c r="E63" s="168" t="s">
        <v>27</v>
      </c>
      <c r="F63" s="121"/>
    </row>
    <row r="64" spans="1:6" s="143" customFormat="1" ht="18.75">
      <c r="A64" s="253"/>
      <c r="B64" s="120">
        <v>92059</v>
      </c>
      <c r="C64" s="166" t="s">
        <v>187</v>
      </c>
      <c r="D64" s="167" t="s">
        <v>23</v>
      </c>
      <c r="E64" s="168" t="s">
        <v>27</v>
      </c>
      <c r="F64" s="121"/>
    </row>
    <row r="65" spans="1:6" s="143" customFormat="1" ht="18.75">
      <c r="A65" s="253"/>
      <c r="B65" s="120">
        <v>225176</v>
      </c>
      <c r="C65" s="166" t="s">
        <v>15</v>
      </c>
      <c r="D65" s="167" t="s">
        <v>25</v>
      </c>
      <c r="E65" s="168">
        <v>26984</v>
      </c>
      <c r="F65" s="121"/>
    </row>
    <row r="66" spans="1:6" s="143" customFormat="1" ht="18.75">
      <c r="A66" s="253"/>
      <c r="B66" s="120">
        <v>46855.3</v>
      </c>
      <c r="C66" s="166" t="s">
        <v>188</v>
      </c>
      <c r="D66" s="167" t="s">
        <v>180</v>
      </c>
      <c r="E66" s="168">
        <v>46855.3</v>
      </c>
      <c r="F66" s="121"/>
    </row>
    <row r="67" spans="1:6" s="143" customFormat="1" ht="18.75">
      <c r="A67" s="253"/>
      <c r="B67" s="119">
        <v>24271.03</v>
      </c>
      <c r="C67" s="166" t="s">
        <v>189</v>
      </c>
      <c r="D67" s="167" t="s">
        <v>180</v>
      </c>
      <c r="E67" s="168">
        <v>24271.03</v>
      </c>
      <c r="F67" s="121"/>
    </row>
    <row r="68" spans="1:6" s="143" customFormat="1" ht="18.75">
      <c r="A68" s="253"/>
      <c r="B68" s="120">
        <v>424303</v>
      </c>
      <c r="C68" s="166" t="s">
        <v>77</v>
      </c>
      <c r="D68" s="167" t="s">
        <v>23</v>
      </c>
      <c r="E68" s="168" t="s">
        <v>27</v>
      </c>
      <c r="F68" s="121"/>
    </row>
    <row r="69" spans="1:6" s="143" customFormat="1" ht="18.75">
      <c r="A69" s="253"/>
      <c r="B69" s="120">
        <v>10000</v>
      </c>
      <c r="C69" s="166" t="s">
        <v>190</v>
      </c>
      <c r="D69" s="167" t="s">
        <v>191</v>
      </c>
      <c r="E69" s="119"/>
      <c r="F69" s="121"/>
    </row>
    <row r="70" spans="1:6" s="143" customFormat="1" ht="18.75">
      <c r="A70" s="253"/>
      <c r="B70" s="120">
        <v>6000</v>
      </c>
      <c r="C70" s="166" t="s">
        <v>183</v>
      </c>
      <c r="D70" s="167" t="s">
        <v>180</v>
      </c>
      <c r="E70" s="119">
        <v>0</v>
      </c>
      <c r="F70" s="121"/>
    </row>
    <row r="71" spans="1:6" s="143" customFormat="1" ht="19.5" thickBot="1">
      <c r="A71" s="253"/>
      <c r="B71" s="147">
        <f>SUM(B61:B70)</f>
        <v>3779725.2099999995</v>
      </c>
      <c r="C71" s="149"/>
      <c r="D71" s="141"/>
      <c r="E71" s="148">
        <f>SUM(E61:E70)</f>
        <v>286075.76</v>
      </c>
      <c r="F71" s="121"/>
    </row>
    <row r="72" spans="1:6" s="143" customFormat="1" ht="19.5" thickTop="1">
      <c r="A72" s="257"/>
      <c r="B72" s="150">
        <f>B60+B71</f>
        <v>14849114.319999998</v>
      </c>
      <c r="C72" s="140" t="s">
        <v>78</v>
      </c>
      <c r="D72" s="141"/>
      <c r="E72" s="151">
        <f>E60+E71</f>
        <v>1361154.22</v>
      </c>
      <c r="F72" s="121"/>
    </row>
    <row r="73" spans="1:6" s="143" customFormat="1" ht="18.75">
      <c r="A73" s="121"/>
      <c r="B73" s="120">
        <f>B34-B72</f>
        <v>166115.95000000112</v>
      </c>
      <c r="C73" s="125" t="s">
        <v>79</v>
      </c>
      <c r="D73" s="132"/>
      <c r="E73" s="120"/>
      <c r="F73" s="121"/>
    </row>
    <row r="74" spans="1:6" s="143" customFormat="1" ht="18.75">
      <c r="A74" s="121"/>
      <c r="B74" s="132"/>
      <c r="C74" s="132" t="s">
        <v>80</v>
      </c>
      <c r="D74" s="132"/>
      <c r="E74" s="132"/>
      <c r="F74" s="121"/>
    </row>
    <row r="75" spans="1:6" s="143" customFormat="1" ht="18.75">
      <c r="A75" s="121"/>
      <c r="B75" s="120"/>
      <c r="C75" s="125" t="s">
        <v>81</v>
      </c>
      <c r="D75" s="132"/>
      <c r="E75" s="120">
        <f>E72-E34</f>
        <v>1105970.58</v>
      </c>
      <c r="F75" s="121"/>
    </row>
    <row r="76" spans="1:6" s="143" customFormat="1" ht="19.5" thickBot="1">
      <c r="A76" s="121"/>
      <c r="B76" s="152">
        <f>B73+B8</f>
        <v>4678384.740000001</v>
      </c>
      <c r="C76" s="140" t="s">
        <v>82</v>
      </c>
      <c r="D76" s="137"/>
      <c r="E76" s="152">
        <f>E8-E75</f>
        <v>4678384.74</v>
      </c>
      <c r="F76" s="121"/>
    </row>
    <row r="77" spans="1:6" s="143" customFormat="1" ht="19.5" thickTop="1">
      <c r="A77" s="121"/>
      <c r="B77" s="153"/>
      <c r="C77" s="144"/>
      <c r="D77" s="154"/>
      <c r="E77" s="153"/>
      <c r="F77" s="121"/>
    </row>
    <row r="78" spans="1:6" s="143" customFormat="1" ht="13.5" customHeight="1">
      <c r="A78" s="121"/>
      <c r="B78" s="121"/>
      <c r="C78" s="121"/>
      <c r="D78" s="121"/>
      <c r="E78" s="121"/>
      <c r="F78" s="121"/>
    </row>
    <row r="79" spans="1:8" s="143" customFormat="1" ht="18.75">
      <c r="A79" s="254" t="s">
        <v>131</v>
      </c>
      <c r="B79" s="254"/>
      <c r="C79" s="254"/>
      <c r="D79" s="254"/>
      <c r="E79" s="254"/>
      <c r="F79" s="169"/>
      <c r="G79" s="155"/>
      <c r="H79" s="155"/>
    </row>
    <row r="80" spans="1:8" s="143" customFormat="1" ht="18.75">
      <c r="A80" s="254" t="s">
        <v>193</v>
      </c>
      <c r="B80" s="254"/>
      <c r="C80" s="254"/>
      <c r="D80" s="254"/>
      <c r="E80" s="254"/>
      <c r="F80" s="169"/>
      <c r="G80" s="155"/>
      <c r="H80" s="155"/>
    </row>
    <row r="81" spans="1:8" s="143" customFormat="1" ht="12" customHeight="1">
      <c r="A81" s="122"/>
      <c r="B81" s="122"/>
      <c r="C81" s="122"/>
      <c r="D81" s="122"/>
      <c r="E81" s="122"/>
      <c r="F81" s="122"/>
      <c r="G81" s="155"/>
      <c r="H81" s="155"/>
    </row>
    <row r="82" spans="1:8" s="143" customFormat="1" ht="18.75">
      <c r="A82" s="121"/>
      <c r="B82" s="121"/>
      <c r="C82" s="121"/>
      <c r="D82" s="121"/>
      <c r="E82" s="121"/>
      <c r="F82" s="121"/>
      <c r="G82" s="155"/>
      <c r="H82" s="155"/>
    </row>
    <row r="83" spans="1:8" s="143" customFormat="1" ht="18.75">
      <c r="A83" s="254" t="s">
        <v>194</v>
      </c>
      <c r="B83" s="254"/>
      <c r="C83" s="254"/>
      <c r="D83" s="254"/>
      <c r="E83" s="254"/>
      <c r="F83" s="121"/>
      <c r="G83" s="155"/>
      <c r="H83" s="155"/>
    </row>
    <row r="84" spans="1:6" s="143" customFormat="1" ht="18.75">
      <c r="A84" s="254" t="s">
        <v>30</v>
      </c>
      <c r="B84" s="254"/>
      <c r="C84" s="254"/>
      <c r="D84" s="254"/>
      <c r="E84" s="254"/>
      <c r="F84" s="121"/>
    </row>
    <row r="85" spans="1:7" s="143" customFormat="1" ht="18.75">
      <c r="A85" s="255"/>
      <c r="B85" s="255"/>
      <c r="C85" s="255"/>
      <c r="D85" s="255"/>
      <c r="E85" s="255"/>
      <c r="F85" s="156"/>
      <c r="G85" s="157"/>
    </row>
    <row r="86" spans="1:7" s="143" customFormat="1" ht="18.75">
      <c r="A86" s="255"/>
      <c r="B86" s="255"/>
      <c r="C86" s="255"/>
      <c r="D86" s="255"/>
      <c r="E86" s="255"/>
      <c r="F86" s="156"/>
      <c r="G86" s="157"/>
    </row>
    <row r="87" spans="1:7" s="143" customFormat="1" ht="18.75">
      <c r="A87" s="255"/>
      <c r="B87" s="255"/>
      <c r="C87" s="255"/>
      <c r="D87" s="255"/>
      <c r="E87" s="255"/>
      <c r="F87" s="156"/>
      <c r="G87" s="157"/>
    </row>
    <row r="88" spans="1:7" s="143" customFormat="1" ht="18.75">
      <c r="A88" s="156"/>
      <c r="B88" s="156"/>
      <c r="C88" s="136"/>
      <c r="D88" s="154"/>
      <c r="E88" s="156"/>
      <c r="F88" s="156"/>
      <c r="G88" s="157"/>
    </row>
    <row r="89" spans="1:7" s="143" customFormat="1" ht="18.75">
      <c r="A89" s="253"/>
      <c r="B89" s="253"/>
      <c r="C89" s="156"/>
      <c r="D89" s="156"/>
      <c r="E89" s="136"/>
      <c r="F89" s="156"/>
      <c r="G89" s="157"/>
    </row>
    <row r="90" spans="1:7" s="143" customFormat="1" ht="18.75">
      <c r="A90" s="136"/>
      <c r="B90" s="136"/>
      <c r="C90" s="136"/>
      <c r="D90" s="156"/>
      <c r="E90" s="136"/>
      <c r="F90" s="156"/>
      <c r="G90" s="157"/>
    </row>
    <row r="91" spans="1:7" s="143" customFormat="1" ht="18.75">
      <c r="A91" s="136"/>
      <c r="B91" s="136"/>
      <c r="C91" s="156"/>
      <c r="D91" s="156"/>
      <c r="E91" s="136"/>
      <c r="F91" s="156"/>
      <c r="G91" s="157"/>
    </row>
    <row r="92" spans="1:7" s="143" customFormat="1" ht="18.75">
      <c r="A92" s="158"/>
      <c r="B92" s="159"/>
      <c r="C92" s="156"/>
      <c r="D92" s="156"/>
      <c r="E92" s="160"/>
      <c r="F92" s="156"/>
      <c r="G92" s="157"/>
    </row>
    <row r="93" spans="1:7" s="143" customFormat="1" ht="18.75">
      <c r="A93" s="158"/>
      <c r="B93" s="159"/>
      <c r="C93" s="161"/>
      <c r="D93" s="156"/>
      <c r="E93" s="160"/>
      <c r="F93" s="156"/>
      <c r="G93" s="157"/>
    </row>
    <row r="94" spans="1:7" s="143" customFormat="1" ht="18.75">
      <c r="A94" s="162"/>
      <c r="B94" s="159"/>
      <c r="C94" s="156"/>
      <c r="D94" s="163"/>
      <c r="E94" s="160"/>
      <c r="F94" s="156"/>
      <c r="G94" s="157"/>
    </row>
    <row r="95" spans="1:7" s="143" customFormat="1" ht="18.75">
      <c r="A95" s="162"/>
      <c r="B95" s="159"/>
      <c r="C95" s="156"/>
      <c r="D95" s="163"/>
      <c r="E95" s="160"/>
      <c r="F95" s="156"/>
      <c r="G95" s="157"/>
    </row>
    <row r="96" spans="1:7" s="143" customFormat="1" ht="18.75">
      <c r="A96" s="162"/>
      <c r="B96" s="159"/>
      <c r="C96" s="156"/>
      <c r="D96" s="163"/>
      <c r="E96" s="160"/>
      <c r="F96" s="156"/>
      <c r="G96" s="157"/>
    </row>
    <row r="97" spans="1:7" s="143" customFormat="1" ht="18.75">
      <c r="A97" s="162"/>
      <c r="B97" s="159"/>
      <c r="C97" s="156"/>
      <c r="D97" s="163"/>
      <c r="E97" s="160"/>
      <c r="F97" s="156"/>
      <c r="G97" s="157"/>
    </row>
    <row r="98" spans="1:7" s="143" customFormat="1" ht="18.75">
      <c r="A98" s="162"/>
      <c r="B98" s="159"/>
      <c r="C98" s="156"/>
      <c r="D98" s="163"/>
      <c r="E98" s="160"/>
      <c r="F98" s="156"/>
      <c r="G98" s="157"/>
    </row>
    <row r="99" spans="1:7" s="143" customFormat="1" ht="18.75">
      <c r="A99" s="162"/>
      <c r="B99" s="159"/>
      <c r="C99" s="156"/>
      <c r="D99" s="163"/>
      <c r="E99" s="160"/>
      <c r="F99" s="156"/>
      <c r="G99" s="157"/>
    </row>
    <row r="100" spans="1:7" s="143" customFormat="1" ht="18.75">
      <c r="A100" s="162"/>
      <c r="B100" s="159"/>
      <c r="C100" s="156"/>
      <c r="D100" s="163"/>
      <c r="E100" s="160"/>
      <c r="F100" s="156"/>
      <c r="G100" s="157"/>
    </row>
    <row r="101" spans="1:7" s="143" customFormat="1" ht="18.75">
      <c r="A101" s="162"/>
      <c r="B101" s="159"/>
      <c r="C101" s="156"/>
      <c r="D101" s="163"/>
      <c r="E101" s="160"/>
      <c r="F101" s="156"/>
      <c r="G101" s="157"/>
    </row>
    <row r="102" spans="1:7" s="143" customFormat="1" ht="18.75">
      <c r="A102" s="162"/>
      <c r="B102" s="159"/>
      <c r="C102" s="156"/>
      <c r="D102" s="163"/>
      <c r="E102" s="160"/>
      <c r="F102" s="156"/>
      <c r="G102" s="157"/>
    </row>
    <row r="103" spans="1:7" s="143" customFormat="1" ht="18.75">
      <c r="A103" s="253"/>
      <c r="B103" s="159"/>
      <c r="C103" s="156"/>
      <c r="D103" s="163"/>
      <c r="E103" s="160"/>
      <c r="F103" s="156"/>
      <c r="G103" s="157"/>
    </row>
    <row r="104" spans="1:7" s="143" customFormat="1" ht="18.75">
      <c r="A104" s="253"/>
      <c r="B104" s="159"/>
      <c r="C104" s="156"/>
      <c r="D104" s="163"/>
      <c r="E104" s="160"/>
      <c r="F104" s="156"/>
      <c r="G104" s="157"/>
    </row>
    <row r="105" spans="1:7" s="143" customFormat="1" ht="18.75">
      <c r="A105" s="253"/>
      <c r="B105" s="159"/>
      <c r="C105" s="156"/>
      <c r="D105" s="163"/>
      <c r="E105" s="160"/>
      <c r="F105" s="156"/>
      <c r="G105" s="157"/>
    </row>
    <row r="106" spans="1:7" s="143" customFormat="1" ht="18.75">
      <c r="A106" s="253"/>
      <c r="B106" s="159"/>
      <c r="C106" s="156"/>
      <c r="D106" s="163"/>
      <c r="E106" s="160"/>
      <c r="F106" s="156"/>
      <c r="G106" s="157"/>
    </row>
    <row r="107" spans="1:7" s="143" customFormat="1" ht="18.75">
      <c r="A107" s="253"/>
      <c r="B107" s="159"/>
      <c r="C107" s="156"/>
      <c r="D107" s="145"/>
      <c r="E107" s="160"/>
      <c r="F107" s="156"/>
      <c r="G107" s="157"/>
    </row>
    <row r="108" spans="1:7" s="143" customFormat="1" ht="18.75">
      <c r="A108" s="253"/>
      <c r="B108" s="117"/>
      <c r="C108" s="144"/>
      <c r="D108" s="145"/>
      <c r="E108" s="118"/>
      <c r="F108" s="156"/>
      <c r="G108" s="157"/>
    </row>
    <row r="109" spans="1:7" s="143" customFormat="1" ht="18.75">
      <c r="A109" s="136"/>
      <c r="B109" s="117"/>
      <c r="C109" s="144"/>
      <c r="D109" s="145"/>
      <c r="E109" s="118"/>
      <c r="F109" s="156"/>
      <c r="G109" s="157"/>
    </row>
    <row r="110" spans="1:7" s="143" customFormat="1" ht="18.75">
      <c r="A110" s="156"/>
      <c r="B110" s="156"/>
      <c r="C110" s="156"/>
      <c r="D110" s="156"/>
      <c r="E110" s="156"/>
      <c r="F110" s="156"/>
      <c r="G110" s="157"/>
    </row>
    <row r="111" spans="1:7" s="143" customFormat="1" ht="18.75">
      <c r="A111" s="253"/>
      <c r="B111" s="253"/>
      <c r="C111" s="253"/>
      <c r="D111" s="253"/>
      <c r="E111" s="253"/>
      <c r="F111" s="253"/>
      <c r="G111" s="157"/>
    </row>
    <row r="112" spans="1:7" s="143" customFormat="1" ht="18.75">
      <c r="A112" s="253"/>
      <c r="B112" s="253"/>
      <c r="C112" s="253"/>
      <c r="D112" s="253"/>
      <c r="E112" s="253"/>
      <c r="F112" s="253"/>
      <c r="G112" s="157"/>
    </row>
    <row r="113" spans="1:7" s="143" customFormat="1" ht="18.75">
      <c r="A113" s="156"/>
      <c r="B113" s="156"/>
      <c r="C113" s="156"/>
      <c r="D113" s="156"/>
      <c r="E113" s="156"/>
      <c r="F113" s="156"/>
      <c r="G113" s="157"/>
    </row>
    <row r="114" spans="1:7" s="143" customFormat="1" ht="18.75">
      <c r="A114" s="253"/>
      <c r="B114" s="253"/>
      <c r="C114" s="253"/>
      <c r="D114" s="253"/>
      <c r="E114" s="253"/>
      <c r="F114" s="156"/>
      <c r="G114" s="157"/>
    </row>
    <row r="115" spans="1:7" s="143" customFormat="1" ht="18.75">
      <c r="A115" s="253"/>
      <c r="B115" s="253"/>
      <c r="C115" s="253"/>
      <c r="D115" s="253"/>
      <c r="E115" s="253"/>
      <c r="F115" s="156"/>
      <c r="G115" s="157"/>
    </row>
    <row r="116" spans="1:7" s="143" customFormat="1" ht="18.75">
      <c r="A116" s="136"/>
      <c r="B116" s="136"/>
      <c r="C116" s="136"/>
      <c r="D116" s="136"/>
      <c r="E116" s="136"/>
      <c r="F116" s="156"/>
      <c r="G116" s="157"/>
    </row>
    <row r="117" spans="1:7" s="143" customFormat="1" ht="18.75">
      <c r="A117" s="136"/>
      <c r="B117" s="136"/>
      <c r="C117" s="136"/>
      <c r="D117" s="136"/>
      <c r="E117" s="136"/>
      <c r="F117" s="156"/>
      <c r="G117" s="157"/>
    </row>
    <row r="118" spans="1:7" s="143" customFormat="1" ht="18.75">
      <c r="A118" s="136"/>
      <c r="B118" s="136"/>
      <c r="C118" s="136"/>
      <c r="D118" s="136"/>
      <c r="E118" s="136"/>
      <c r="F118" s="156"/>
      <c r="G118" s="157"/>
    </row>
    <row r="119" spans="1:7" ht="21.75">
      <c r="A119" s="274"/>
      <c r="B119" s="274"/>
      <c r="C119" s="56"/>
      <c r="D119" s="56"/>
      <c r="E119" s="30"/>
      <c r="F119" s="56"/>
      <c r="G119" s="50"/>
    </row>
    <row r="120" spans="1:7" ht="21.75">
      <c r="A120" s="30"/>
      <c r="B120" s="30"/>
      <c r="C120" s="30"/>
      <c r="D120" s="56"/>
      <c r="E120" s="30"/>
      <c r="F120" s="56"/>
      <c r="G120" s="50"/>
    </row>
    <row r="121" spans="1:7" ht="21.75">
      <c r="A121" s="30"/>
      <c r="B121" s="30"/>
      <c r="C121" s="56"/>
      <c r="D121" s="56"/>
      <c r="E121" s="30"/>
      <c r="F121" s="56"/>
      <c r="G121" s="50"/>
    </row>
    <row r="122" spans="1:7" ht="21.75">
      <c r="A122" s="85"/>
      <c r="B122" s="86"/>
      <c r="C122" s="88"/>
      <c r="D122" s="56"/>
      <c r="E122" s="87"/>
      <c r="F122" s="56"/>
      <c r="G122" s="50"/>
    </row>
    <row r="123" spans="1:7" ht="21.75">
      <c r="A123" s="89"/>
      <c r="B123" s="86"/>
      <c r="C123" s="56"/>
      <c r="D123" s="90"/>
      <c r="E123" s="87"/>
      <c r="F123" s="56"/>
      <c r="G123" s="50"/>
    </row>
    <row r="124" spans="1:7" ht="21.75">
      <c r="A124" s="89"/>
      <c r="B124" s="86"/>
      <c r="C124" s="56"/>
      <c r="D124" s="90"/>
      <c r="E124" s="87"/>
      <c r="F124" s="56"/>
      <c r="G124" s="50"/>
    </row>
    <row r="125" spans="1:7" ht="21.75">
      <c r="A125" s="89"/>
      <c r="B125" s="86"/>
      <c r="C125" s="56"/>
      <c r="D125" s="90"/>
      <c r="E125" s="87"/>
      <c r="F125" s="56"/>
      <c r="G125" s="50"/>
    </row>
    <row r="126" spans="1:7" ht="21.75">
      <c r="A126" s="89"/>
      <c r="B126" s="86"/>
      <c r="C126" s="56"/>
      <c r="D126" s="90"/>
      <c r="E126" s="87"/>
      <c r="F126" s="56"/>
      <c r="G126" s="50"/>
    </row>
    <row r="127" spans="1:7" ht="21.75">
      <c r="A127" s="89"/>
      <c r="B127" s="86"/>
      <c r="C127" s="56"/>
      <c r="D127" s="90"/>
      <c r="E127" s="87"/>
      <c r="F127" s="56"/>
      <c r="G127" s="50"/>
    </row>
    <row r="128" spans="1:7" ht="21.75">
      <c r="A128" s="89"/>
      <c r="B128" s="86"/>
      <c r="C128" s="56"/>
      <c r="D128" s="90"/>
      <c r="E128" s="87"/>
      <c r="F128" s="56"/>
      <c r="G128" s="50"/>
    </row>
    <row r="129" spans="1:7" ht="21.75">
      <c r="A129" s="89"/>
      <c r="B129" s="86"/>
      <c r="C129" s="56"/>
      <c r="D129" s="90"/>
      <c r="E129" s="87"/>
      <c r="F129" s="56"/>
      <c r="G129" s="50"/>
    </row>
    <row r="130" spans="1:7" ht="21.75">
      <c r="A130" s="89"/>
      <c r="B130" s="86"/>
      <c r="C130" s="56"/>
      <c r="D130" s="90"/>
      <c r="E130" s="87"/>
      <c r="F130" s="56"/>
      <c r="G130" s="50"/>
    </row>
    <row r="131" spans="1:7" ht="21.75">
      <c r="A131" s="85"/>
      <c r="B131" s="86"/>
      <c r="C131" s="56"/>
      <c r="D131" s="90"/>
      <c r="E131" s="87"/>
      <c r="F131" s="56"/>
      <c r="G131" s="50"/>
    </row>
    <row r="132" spans="1:7" ht="21.75">
      <c r="A132" s="85"/>
      <c r="B132" s="86"/>
      <c r="C132" s="56"/>
      <c r="D132" s="90"/>
      <c r="E132" s="87"/>
      <c r="F132" s="56"/>
      <c r="G132" s="50"/>
    </row>
    <row r="133" spans="1:7" ht="21.75">
      <c r="A133" s="85"/>
      <c r="B133" s="86"/>
      <c r="C133" s="56"/>
      <c r="D133" s="90"/>
      <c r="E133" s="87"/>
      <c r="F133" s="56"/>
      <c r="G133" s="50"/>
    </row>
    <row r="134" spans="1:7" ht="21.75">
      <c r="A134" s="89"/>
      <c r="B134" s="86"/>
      <c r="C134" s="56"/>
      <c r="D134" s="90"/>
      <c r="E134" s="87"/>
      <c r="F134" s="56"/>
      <c r="G134" s="50"/>
    </row>
    <row r="135" spans="1:7" ht="21.75">
      <c r="A135" s="274"/>
      <c r="B135" s="86"/>
      <c r="C135" s="56"/>
      <c r="D135" s="85"/>
      <c r="E135" s="87"/>
      <c r="F135" s="56"/>
      <c r="G135" s="50"/>
    </row>
    <row r="136" spans="1:7" ht="21.75">
      <c r="A136" s="274"/>
      <c r="B136" s="86"/>
      <c r="C136" s="56"/>
      <c r="D136" s="90"/>
      <c r="E136" s="87"/>
      <c r="F136" s="56"/>
      <c r="G136" s="50"/>
    </row>
    <row r="137" spans="1:7" ht="21.75">
      <c r="A137" s="274"/>
      <c r="B137" s="86"/>
      <c r="C137" s="56"/>
      <c r="D137" s="90"/>
      <c r="E137" s="87"/>
      <c r="F137" s="56"/>
      <c r="G137" s="50"/>
    </row>
    <row r="138" spans="1:7" ht="21.75">
      <c r="A138" s="274"/>
      <c r="B138" s="86"/>
      <c r="C138" s="56"/>
      <c r="D138" s="90"/>
      <c r="E138" s="87"/>
      <c r="F138" s="56"/>
      <c r="G138" s="50"/>
    </row>
    <row r="139" spans="1:7" ht="21.75">
      <c r="A139" s="274"/>
      <c r="B139" s="86"/>
      <c r="C139" s="56"/>
      <c r="D139" s="90"/>
      <c r="E139" s="87"/>
      <c r="F139" s="56"/>
      <c r="G139" s="50"/>
    </row>
    <row r="140" spans="1:7" ht="21.75">
      <c r="A140" s="274"/>
      <c r="B140" s="86"/>
      <c r="C140" s="56"/>
      <c r="D140" s="90"/>
      <c r="E140" s="87"/>
      <c r="F140" s="56"/>
      <c r="G140" s="50"/>
    </row>
    <row r="141" spans="1:7" ht="21.75">
      <c r="A141" s="274"/>
      <c r="B141" s="86"/>
      <c r="C141" s="56"/>
      <c r="D141" s="34"/>
      <c r="E141" s="87"/>
      <c r="F141" s="56"/>
      <c r="G141" s="50"/>
    </row>
    <row r="142" spans="1:7" ht="21.75">
      <c r="A142" s="274"/>
      <c r="B142" s="71"/>
      <c r="C142" s="33"/>
      <c r="D142" s="34"/>
      <c r="E142" s="35"/>
      <c r="F142" s="56"/>
      <c r="G142" s="50"/>
    </row>
    <row r="143" spans="1:7" ht="21.75">
      <c r="A143" s="56"/>
      <c r="B143" s="86"/>
      <c r="C143" s="30"/>
      <c r="D143" s="56"/>
      <c r="E143" s="86"/>
      <c r="F143" s="56"/>
      <c r="G143" s="50"/>
    </row>
    <row r="144" spans="1:7" ht="21.75">
      <c r="A144" s="56"/>
      <c r="B144" s="56"/>
      <c r="C144" s="56"/>
      <c r="D144" s="56"/>
      <c r="E144" s="56"/>
      <c r="F144" s="56"/>
      <c r="G144" s="50"/>
    </row>
    <row r="145" spans="1:7" ht="21.75">
      <c r="A145" s="56"/>
      <c r="B145" s="86"/>
      <c r="C145" s="30"/>
      <c r="D145" s="56"/>
      <c r="E145" s="86"/>
      <c r="F145" s="56"/>
      <c r="G145" s="50"/>
    </row>
    <row r="146" spans="1:7" ht="23.25">
      <c r="A146" s="56"/>
      <c r="B146" s="91"/>
      <c r="C146" s="64"/>
      <c r="D146" s="92"/>
      <c r="E146" s="91"/>
      <c r="F146" s="56"/>
      <c r="G146" s="50"/>
    </row>
    <row r="147" spans="1:7" ht="21.75">
      <c r="A147" s="56"/>
      <c r="B147" s="56"/>
      <c r="C147" s="56"/>
      <c r="D147" s="56"/>
      <c r="E147" s="56"/>
      <c r="F147" s="56"/>
      <c r="G147" s="50"/>
    </row>
    <row r="148" spans="1:7" ht="21.75">
      <c r="A148" s="274"/>
      <c r="B148" s="274"/>
      <c r="C148" s="274"/>
      <c r="D148" s="274"/>
      <c r="E148" s="274"/>
      <c r="F148" s="56"/>
      <c r="G148" s="50"/>
    </row>
    <row r="149" spans="1:7" ht="21.75">
      <c r="A149" s="274"/>
      <c r="B149" s="274"/>
      <c r="C149" s="274"/>
      <c r="D149" s="274"/>
      <c r="E149" s="274"/>
      <c r="F149" s="56"/>
      <c r="G149" s="50"/>
    </row>
    <row r="150" spans="1:7" ht="21.75">
      <c r="A150" s="56"/>
      <c r="B150" s="56"/>
      <c r="C150" s="56"/>
      <c r="D150" s="56"/>
      <c r="E150" s="56"/>
      <c r="F150" s="56"/>
      <c r="G150" s="50"/>
    </row>
    <row r="151" spans="1:7" ht="21.75">
      <c r="A151" s="56"/>
      <c r="B151" s="56"/>
      <c r="C151" s="56"/>
      <c r="D151" s="56"/>
      <c r="E151" s="56"/>
      <c r="F151" s="56"/>
      <c r="G151" s="50"/>
    </row>
    <row r="152" spans="1:7" ht="21.75">
      <c r="A152" s="56"/>
      <c r="B152" s="56"/>
      <c r="C152" s="56"/>
      <c r="D152" s="56"/>
      <c r="E152" s="56"/>
      <c r="F152" s="56"/>
      <c r="G152" s="50"/>
    </row>
    <row r="153" spans="1:7" ht="21.75">
      <c r="A153" s="56"/>
      <c r="B153" s="56"/>
      <c r="C153" s="56"/>
      <c r="D153" s="56"/>
      <c r="E153" s="56"/>
      <c r="F153" s="56"/>
      <c r="G153" s="50"/>
    </row>
    <row r="154" spans="1:7" ht="29.25">
      <c r="A154" s="275"/>
      <c r="B154" s="275"/>
      <c r="C154" s="275"/>
      <c r="D154" s="275"/>
      <c r="E154" s="275"/>
      <c r="F154" s="56"/>
      <c r="G154" s="50"/>
    </row>
    <row r="155" spans="1:7" ht="29.25">
      <c r="A155" s="275"/>
      <c r="B155" s="275"/>
      <c r="C155" s="275"/>
      <c r="D155" s="275"/>
      <c r="E155" s="275"/>
      <c r="F155" s="56"/>
      <c r="G155" s="50"/>
    </row>
    <row r="156" spans="1:7" ht="29.25">
      <c r="A156" s="275"/>
      <c r="B156" s="275"/>
      <c r="C156" s="275"/>
      <c r="D156" s="275"/>
      <c r="E156" s="275"/>
      <c r="F156" s="56"/>
      <c r="G156" s="50"/>
    </row>
    <row r="157" spans="1:7" ht="21.75">
      <c r="A157" s="56"/>
      <c r="B157" s="56"/>
      <c r="C157" s="30"/>
      <c r="D157" s="84"/>
      <c r="E157" s="56"/>
      <c r="F157" s="56"/>
      <c r="G157" s="50"/>
    </row>
    <row r="158" spans="1:7" ht="21.75">
      <c r="A158" s="274"/>
      <c r="B158" s="274"/>
      <c r="C158" s="56"/>
      <c r="D158" s="56"/>
      <c r="E158" s="30"/>
      <c r="F158" s="56"/>
      <c r="G158" s="50"/>
    </row>
    <row r="159" spans="1:7" ht="21.75">
      <c r="A159" s="30"/>
      <c r="B159" s="30"/>
      <c r="C159" s="30"/>
      <c r="D159" s="56"/>
      <c r="E159" s="30"/>
      <c r="F159" s="56"/>
      <c r="G159" s="50"/>
    </row>
    <row r="160" spans="1:7" ht="21.75">
      <c r="A160" s="30"/>
      <c r="B160" s="30"/>
      <c r="C160" s="56"/>
      <c r="D160" s="56"/>
      <c r="E160" s="30"/>
      <c r="F160" s="56"/>
      <c r="G160" s="50"/>
    </row>
    <row r="161" spans="1:7" ht="21.75">
      <c r="A161" s="85"/>
      <c r="B161" s="86"/>
      <c r="C161" s="56"/>
      <c r="D161" s="56"/>
      <c r="E161" s="87"/>
      <c r="F161" s="56"/>
      <c r="G161" s="50"/>
    </row>
    <row r="162" spans="1:7" ht="21.75">
      <c r="A162" s="85"/>
      <c r="B162" s="86"/>
      <c r="C162" s="88"/>
      <c r="D162" s="56"/>
      <c r="E162" s="87"/>
      <c r="F162" s="56"/>
      <c r="G162" s="50"/>
    </row>
    <row r="163" spans="1:7" ht="21.75">
      <c r="A163" s="89"/>
      <c r="B163" s="86"/>
      <c r="C163" s="56"/>
      <c r="D163" s="90"/>
      <c r="E163" s="87"/>
      <c r="F163" s="56"/>
      <c r="G163" s="50"/>
    </row>
    <row r="164" spans="1:7" ht="21.75">
      <c r="A164" s="89"/>
      <c r="B164" s="86"/>
      <c r="C164" s="56"/>
      <c r="D164" s="90"/>
      <c r="E164" s="87"/>
      <c r="F164" s="56"/>
      <c r="G164" s="50"/>
    </row>
    <row r="165" spans="1:7" ht="21.75">
      <c r="A165" s="89"/>
      <c r="B165" s="86"/>
      <c r="C165" s="56"/>
      <c r="D165" s="90"/>
      <c r="E165" s="87"/>
      <c r="F165" s="56"/>
      <c r="G165" s="50"/>
    </row>
    <row r="166" spans="1:7" ht="21.75">
      <c r="A166" s="89"/>
      <c r="B166" s="86"/>
      <c r="C166" s="56"/>
      <c r="D166" s="90"/>
      <c r="E166" s="87"/>
      <c r="F166" s="56"/>
      <c r="G166" s="50"/>
    </row>
    <row r="167" spans="1:7" ht="21.75">
      <c r="A167" s="89"/>
      <c r="B167" s="86"/>
      <c r="C167" s="56"/>
      <c r="D167" s="90"/>
      <c r="E167" s="87"/>
      <c r="F167" s="56"/>
      <c r="G167" s="50"/>
    </row>
    <row r="168" spans="1:7" ht="21.75">
      <c r="A168" s="89"/>
      <c r="B168" s="86"/>
      <c r="C168" s="56"/>
      <c r="D168" s="90"/>
      <c r="E168" s="87"/>
      <c r="F168" s="56"/>
      <c r="G168" s="50"/>
    </row>
    <row r="169" spans="1:7" ht="21.75">
      <c r="A169" s="89"/>
      <c r="B169" s="86"/>
      <c r="C169" s="56"/>
      <c r="D169" s="90"/>
      <c r="E169" s="87"/>
      <c r="F169" s="56"/>
      <c r="G169" s="50"/>
    </row>
    <row r="170" spans="1:7" ht="21.75">
      <c r="A170" s="89"/>
      <c r="B170" s="86"/>
      <c r="C170" s="56"/>
      <c r="D170" s="90"/>
      <c r="E170" s="87"/>
      <c r="F170" s="56"/>
      <c r="G170" s="50"/>
    </row>
    <row r="171" spans="1:7" ht="21.75">
      <c r="A171" s="89"/>
      <c r="B171" s="86"/>
      <c r="C171" s="56"/>
      <c r="D171" s="90"/>
      <c r="E171" s="87"/>
      <c r="F171" s="56"/>
      <c r="G171" s="50"/>
    </row>
    <row r="172" spans="1:7" ht="21.75">
      <c r="A172" s="274"/>
      <c r="B172" s="86"/>
      <c r="C172" s="56"/>
      <c r="D172" s="90"/>
      <c r="E172" s="87"/>
      <c r="F172" s="56"/>
      <c r="G172" s="50"/>
    </row>
    <row r="173" spans="1:7" ht="21.75">
      <c r="A173" s="274"/>
      <c r="B173" s="86"/>
      <c r="C173" s="56"/>
      <c r="D173" s="90"/>
      <c r="E173" s="87"/>
      <c r="F173" s="56"/>
      <c r="G173" s="50"/>
    </row>
    <row r="174" spans="1:7" ht="21.75">
      <c r="A174" s="274"/>
      <c r="B174" s="86"/>
      <c r="C174" s="56"/>
      <c r="D174" s="90"/>
      <c r="E174" s="87"/>
      <c r="F174" s="56"/>
      <c r="G174" s="50"/>
    </row>
    <row r="175" spans="1:7" ht="21.75">
      <c r="A175" s="274"/>
      <c r="B175" s="86"/>
      <c r="C175" s="56"/>
      <c r="D175" s="90"/>
      <c r="E175" s="87"/>
      <c r="F175" s="56"/>
      <c r="G175" s="50"/>
    </row>
    <row r="176" spans="1:7" ht="21.75">
      <c r="A176" s="274"/>
      <c r="B176" s="86"/>
      <c r="C176" s="56"/>
      <c r="D176" s="90"/>
      <c r="E176" s="87"/>
      <c r="F176" s="56"/>
      <c r="G176" s="50"/>
    </row>
    <row r="177" spans="1:7" ht="21.75">
      <c r="A177" s="274"/>
      <c r="B177" s="86"/>
      <c r="C177" s="56"/>
      <c r="D177" s="34"/>
      <c r="E177" s="87"/>
      <c r="F177" s="56"/>
      <c r="G177" s="50"/>
    </row>
    <row r="178" spans="1:7" ht="21.75">
      <c r="A178" s="274"/>
      <c r="B178" s="32"/>
      <c r="C178" s="33"/>
      <c r="D178" s="34"/>
      <c r="E178" s="35"/>
      <c r="F178" s="56"/>
      <c r="G178" s="50"/>
    </row>
    <row r="179" spans="1:7" ht="21.75">
      <c r="A179" s="30"/>
      <c r="B179" s="32"/>
      <c r="C179" s="33"/>
      <c r="D179" s="34"/>
      <c r="E179" s="35"/>
      <c r="F179" s="56"/>
      <c r="G179" s="50"/>
    </row>
    <row r="180" spans="1:7" ht="21.75">
      <c r="A180" s="56"/>
      <c r="B180" s="56"/>
      <c r="C180" s="56"/>
      <c r="D180" s="56"/>
      <c r="E180" s="56"/>
      <c r="F180" s="56"/>
      <c r="G180" s="50"/>
    </row>
    <row r="181" spans="1:7" ht="21.75">
      <c r="A181" s="274"/>
      <c r="B181" s="274"/>
      <c r="C181" s="274"/>
      <c r="D181" s="274"/>
      <c r="E181" s="274"/>
      <c r="F181" s="274"/>
      <c r="G181" s="50"/>
    </row>
    <row r="182" spans="1:7" ht="21.75">
      <c r="A182" s="274"/>
      <c r="B182" s="274"/>
      <c r="C182" s="274"/>
      <c r="D182" s="274"/>
      <c r="E182" s="274"/>
      <c r="F182" s="274"/>
      <c r="G182" s="50"/>
    </row>
    <row r="183" spans="1:7" ht="21.75">
      <c r="A183" s="56"/>
      <c r="B183" s="56"/>
      <c r="C183" s="56"/>
      <c r="D183" s="56"/>
      <c r="E183" s="56"/>
      <c r="F183" s="56"/>
      <c r="G183" s="50"/>
    </row>
    <row r="184" spans="1:7" ht="21.75">
      <c r="A184" s="274"/>
      <c r="B184" s="274"/>
      <c r="C184" s="274"/>
      <c r="D184" s="274"/>
      <c r="E184" s="274"/>
      <c r="F184" s="56"/>
      <c r="G184" s="50"/>
    </row>
    <row r="185" spans="1:7" ht="21.75">
      <c r="A185" s="274"/>
      <c r="B185" s="274"/>
      <c r="C185" s="274"/>
      <c r="D185" s="274"/>
      <c r="E185" s="274"/>
      <c r="F185" s="56"/>
      <c r="G185" s="50"/>
    </row>
    <row r="186" spans="1:7" ht="21.75">
      <c r="A186" s="30"/>
      <c r="B186" s="30"/>
      <c r="C186" s="30"/>
      <c r="D186" s="30"/>
      <c r="E186" s="30"/>
      <c r="F186" s="56"/>
      <c r="G186" s="50"/>
    </row>
    <row r="187" spans="1:7" ht="21.75">
      <c r="A187" s="30"/>
      <c r="B187" s="30"/>
      <c r="C187" s="30"/>
      <c r="D187" s="30"/>
      <c r="E187" s="30"/>
      <c r="F187" s="56"/>
      <c r="G187" s="50"/>
    </row>
    <row r="188" spans="1:7" ht="21.75">
      <c r="A188" s="274"/>
      <c r="B188" s="274"/>
      <c r="C188" s="56"/>
      <c r="D188" s="56"/>
      <c r="E188" s="30"/>
      <c r="F188" s="56"/>
      <c r="G188" s="50"/>
    </row>
    <row r="189" spans="1:7" ht="21.75">
      <c r="A189" s="30"/>
      <c r="B189" s="30"/>
      <c r="C189" s="30"/>
      <c r="D189" s="56"/>
      <c r="E189" s="30"/>
      <c r="F189" s="56"/>
      <c r="G189" s="50"/>
    </row>
    <row r="190" spans="1:7" ht="21.75">
      <c r="A190" s="30"/>
      <c r="B190" s="30"/>
      <c r="C190" s="56"/>
      <c r="D190" s="56"/>
      <c r="E190" s="30"/>
      <c r="F190" s="56"/>
      <c r="G190" s="50"/>
    </row>
    <row r="191" spans="1:7" ht="21.75">
      <c r="A191" s="85"/>
      <c r="B191" s="86"/>
      <c r="C191" s="88"/>
      <c r="D191" s="56"/>
      <c r="E191" s="87"/>
      <c r="F191" s="56"/>
      <c r="G191" s="50"/>
    </row>
    <row r="192" spans="1:7" ht="21.75">
      <c r="A192" s="89"/>
      <c r="B192" s="86"/>
      <c r="C192" s="56"/>
      <c r="D192" s="90"/>
      <c r="E192" s="87"/>
      <c r="F192" s="56"/>
      <c r="G192" s="50"/>
    </row>
    <row r="193" spans="1:7" ht="21.75">
      <c r="A193" s="89"/>
      <c r="B193" s="86"/>
      <c r="C193" s="56"/>
      <c r="D193" s="90"/>
      <c r="E193" s="87"/>
      <c r="F193" s="56"/>
      <c r="G193" s="50"/>
    </row>
    <row r="194" spans="1:7" ht="21.75">
      <c r="A194" s="89"/>
      <c r="B194" s="86"/>
      <c r="C194" s="56"/>
      <c r="D194" s="90"/>
      <c r="E194" s="87"/>
      <c r="F194" s="56"/>
      <c r="G194" s="50"/>
    </row>
    <row r="195" spans="1:7" ht="21.75">
      <c r="A195" s="89"/>
      <c r="B195" s="86"/>
      <c r="C195" s="56"/>
      <c r="D195" s="90"/>
      <c r="E195" s="87"/>
      <c r="F195" s="56"/>
      <c r="G195" s="50"/>
    </row>
    <row r="196" spans="1:7" ht="21.75">
      <c r="A196" s="89"/>
      <c r="B196" s="86"/>
      <c r="C196" s="56"/>
      <c r="D196" s="90"/>
      <c r="E196" s="87"/>
      <c r="F196" s="56"/>
      <c r="G196" s="50"/>
    </row>
    <row r="197" spans="1:7" ht="21.75">
      <c r="A197" s="89"/>
      <c r="B197" s="86"/>
      <c r="C197" s="56"/>
      <c r="D197" s="90"/>
      <c r="E197" s="87"/>
      <c r="F197" s="56"/>
      <c r="G197" s="50"/>
    </row>
    <row r="198" spans="1:7" ht="21.75">
      <c r="A198" s="89"/>
      <c r="B198" s="86"/>
      <c r="C198" s="56"/>
      <c r="D198" s="90"/>
      <c r="E198" s="87"/>
      <c r="F198" s="56"/>
      <c r="G198" s="50"/>
    </row>
    <row r="199" spans="1:7" ht="21.75">
      <c r="A199" s="89"/>
      <c r="B199" s="86"/>
      <c r="C199" s="56"/>
      <c r="D199" s="90"/>
      <c r="E199" s="87"/>
      <c r="F199" s="56"/>
      <c r="G199" s="50"/>
    </row>
    <row r="200" spans="1:7" ht="21.75">
      <c r="A200" s="85"/>
      <c r="B200" s="86"/>
      <c r="C200" s="56"/>
      <c r="D200" s="90"/>
      <c r="E200" s="87"/>
      <c r="F200" s="56"/>
      <c r="G200" s="50"/>
    </row>
    <row r="201" spans="1:7" ht="21.75">
      <c r="A201" s="85"/>
      <c r="B201" s="86"/>
      <c r="C201" s="56"/>
      <c r="D201" s="90"/>
      <c r="E201" s="87"/>
      <c r="F201" s="56"/>
      <c r="G201" s="50"/>
    </row>
    <row r="202" spans="1:7" ht="21.75">
      <c r="A202" s="85"/>
      <c r="B202" s="86"/>
      <c r="C202" s="56"/>
      <c r="D202" s="90"/>
      <c r="E202" s="87"/>
      <c r="F202" s="56"/>
      <c r="G202" s="50"/>
    </row>
    <row r="203" spans="1:7" ht="21.75">
      <c r="A203" s="89"/>
      <c r="B203" s="86"/>
      <c r="C203" s="56"/>
      <c r="D203" s="90"/>
      <c r="E203" s="87"/>
      <c r="F203" s="56"/>
      <c r="G203" s="50"/>
    </row>
    <row r="204" spans="1:7" ht="21.75">
      <c r="A204" s="274"/>
      <c r="B204" s="86"/>
      <c r="C204" s="56"/>
      <c r="D204" s="85"/>
      <c r="E204" s="87"/>
      <c r="F204" s="56"/>
      <c r="G204" s="50"/>
    </row>
    <row r="205" spans="1:7" ht="21.75">
      <c r="A205" s="274"/>
      <c r="B205" s="86"/>
      <c r="C205" s="56"/>
      <c r="D205" s="90"/>
      <c r="E205" s="87"/>
      <c r="F205" s="56"/>
      <c r="G205" s="50"/>
    </row>
    <row r="206" spans="1:7" ht="21.75">
      <c r="A206" s="274"/>
      <c r="B206" s="86"/>
      <c r="C206" s="56"/>
      <c r="D206" s="90"/>
      <c r="E206" s="87"/>
      <c r="F206" s="56"/>
      <c r="G206" s="50"/>
    </row>
    <row r="207" spans="1:7" ht="21.75">
      <c r="A207" s="274"/>
      <c r="B207" s="86"/>
      <c r="C207" s="56"/>
      <c r="D207" s="90"/>
      <c r="E207" s="87"/>
      <c r="F207" s="56"/>
      <c r="G207" s="50"/>
    </row>
    <row r="208" spans="1:7" ht="21.75">
      <c r="A208" s="274"/>
      <c r="B208" s="86"/>
      <c r="C208" s="56"/>
      <c r="D208" s="90"/>
      <c r="E208" s="87"/>
      <c r="F208" s="56"/>
      <c r="G208" s="50"/>
    </row>
    <row r="209" spans="1:7" ht="21.75">
      <c r="A209" s="274"/>
      <c r="B209" s="86"/>
      <c r="C209" s="56"/>
      <c r="D209" s="90"/>
      <c r="E209" s="87"/>
      <c r="F209" s="56"/>
      <c r="G209" s="50"/>
    </row>
    <row r="210" spans="1:7" ht="21.75">
      <c r="A210" s="274"/>
      <c r="B210" s="86"/>
      <c r="C210" s="56"/>
      <c r="D210" s="34"/>
      <c r="E210" s="87"/>
      <c r="F210" s="56"/>
      <c r="G210" s="50"/>
    </row>
    <row r="211" spans="1:7" ht="21.75">
      <c r="A211" s="274"/>
      <c r="B211" s="71"/>
      <c r="C211" s="33"/>
      <c r="D211" s="34"/>
      <c r="E211" s="35"/>
      <c r="F211" s="56"/>
      <c r="G211" s="50"/>
    </row>
    <row r="212" spans="1:7" ht="21.75">
      <c r="A212" s="56"/>
      <c r="B212" s="86"/>
      <c r="C212" s="30"/>
      <c r="D212" s="56"/>
      <c r="E212" s="86"/>
      <c r="F212" s="56"/>
      <c r="G212" s="50"/>
    </row>
    <row r="213" spans="1:7" ht="21.75">
      <c r="A213" s="56"/>
      <c r="B213" s="56"/>
      <c r="C213" s="56"/>
      <c r="D213" s="56"/>
      <c r="E213" s="56"/>
      <c r="F213" s="56"/>
      <c r="G213" s="50"/>
    </row>
    <row r="214" spans="1:7" ht="21.75">
      <c r="A214" s="56"/>
      <c r="B214" s="86"/>
      <c r="C214" s="30"/>
      <c r="D214" s="56"/>
      <c r="E214" s="86"/>
      <c r="F214" s="56"/>
      <c r="G214" s="50"/>
    </row>
    <row r="215" spans="1:7" ht="23.25">
      <c r="A215" s="56"/>
      <c r="B215" s="91"/>
      <c r="C215" s="64"/>
      <c r="D215" s="92"/>
      <c r="E215" s="91"/>
      <c r="F215" s="56"/>
      <c r="G215" s="50"/>
    </row>
    <row r="216" spans="1:7" ht="21.75">
      <c r="A216" s="56"/>
      <c r="B216" s="56"/>
      <c r="C216" s="56"/>
      <c r="D216" s="56"/>
      <c r="E216" s="56"/>
      <c r="F216" s="56"/>
      <c r="G216" s="50"/>
    </row>
    <row r="217" spans="1:7" ht="21.75">
      <c r="A217" s="274"/>
      <c r="B217" s="274"/>
      <c r="C217" s="274"/>
      <c r="D217" s="274"/>
      <c r="E217" s="274"/>
      <c r="F217" s="56"/>
      <c r="G217" s="50"/>
    </row>
    <row r="218" spans="1:7" ht="21.75">
      <c r="A218" s="274"/>
      <c r="B218" s="274"/>
      <c r="C218" s="274"/>
      <c r="D218" s="274"/>
      <c r="E218" s="274"/>
      <c r="F218" s="56"/>
      <c r="G218" s="50"/>
    </row>
    <row r="219" spans="1:7" ht="21.75">
      <c r="A219" s="56"/>
      <c r="B219" s="56"/>
      <c r="C219" s="56"/>
      <c r="D219" s="56"/>
      <c r="E219" s="56"/>
      <c r="F219" s="56"/>
      <c r="G219" s="50"/>
    </row>
    <row r="220" spans="1:7" ht="21.75">
      <c r="A220" s="56"/>
      <c r="B220" s="56"/>
      <c r="C220" s="56"/>
      <c r="D220" s="56"/>
      <c r="E220" s="56"/>
      <c r="F220" s="56"/>
      <c r="G220" s="50"/>
    </row>
    <row r="221" spans="1:7" ht="21.75">
      <c r="A221" s="56"/>
      <c r="B221" s="56"/>
      <c r="C221" s="56"/>
      <c r="D221" s="56"/>
      <c r="E221" s="56"/>
      <c r="F221" s="56"/>
      <c r="G221" s="50"/>
    </row>
    <row r="222" spans="1:7" ht="21.75">
      <c r="A222" s="56"/>
      <c r="B222" s="56"/>
      <c r="C222" s="56"/>
      <c r="D222" s="56"/>
      <c r="E222" s="56"/>
      <c r="F222" s="56"/>
      <c r="G222" s="50"/>
    </row>
    <row r="223" spans="1:7" ht="21.75">
      <c r="A223" s="50"/>
      <c r="B223" s="50"/>
      <c r="C223" s="50"/>
      <c r="D223" s="50"/>
      <c r="E223" s="50"/>
      <c r="F223" s="50"/>
      <c r="G223" s="50"/>
    </row>
    <row r="224" spans="1:7" ht="29.25">
      <c r="A224" s="275"/>
      <c r="B224" s="275"/>
      <c r="C224" s="275"/>
      <c r="D224" s="275"/>
      <c r="E224" s="275"/>
      <c r="F224" s="56"/>
      <c r="G224" s="50"/>
    </row>
    <row r="225" spans="1:7" ht="29.25">
      <c r="A225" s="275"/>
      <c r="B225" s="275"/>
      <c r="C225" s="275"/>
      <c r="D225" s="275"/>
      <c r="E225" s="275"/>
      <c r="F225" s="56"/>
      <c r="G225" s="50"/>
    </row>
    <row r="226" spans="1:7" ht="24.75" customHeight="1">
      <c r="A226" s="275"/>
      <c r="B226" s="275"/>
      <c r="C226" s="275"/>
      <c r="D226" s="275"/>
      <c r="E226" s="275"/>
      <c r="F226" s="56"/>
      <c r="G226" s="50"/>
    </row>
    <row r="227" spans="1:7" ht="24" customHeight="1">
      <c r="A227" s="275"/>
      <c r="B227" s="275"/>
      <c r="C227" s="275"/>
      <c r="D227" s="275"/>
      <c r="E227" s="275"/>
      <c r="F227" s="56"/>
      <c r="G227" s="50"/>
    </row>
    <row r="228" spans="1:7" ht="24" customHeight="1">
      <c r="A228" s="81"/>
      <c r="B228" s="81"/>
      <c r="C228" s="81"/>
      <c r="D228" s="84"/>
      <c r="E228" s="56"/>
      <c r="F228" s="56"/>
      <c r="G228" s="50"/>
    </row>
    <row r="229" spans="1:7" ht="21.75">
      <c r="A229" s="30"/>
      <c r="B229" s="30"/>
      <c r="C229" s="56"/>
      <c r="D229" s="56"/>
      <c r="E229" s="30"/>
      <c r="F229" s="56"/>
      <c r="G229" s="50"/>
    </row>
    <row r="230" spans="1:7" ht="21.75">
      <c r="A230" s="85"/>
      <c r="B230" s="86"/>
      <c r="C230" s="56"/>
      <c r="D230" s="56"/>
      <c r="E230" s="87"/>
      <c r="F230" s="56"/>
      <c r="G230" s="50"/>
    </row>
    <row r="231" spans="1:7" ht="21.75">
      <c r="A231" s="85"/>
      <c r="B231" s="86"/>
      <c r="C231" s="88"/>
      <c r="D231" s="56"/>
      <c r="E231" s="87"/>
      <c r="F231" s="56"/>
      <c r="G231" s="50"/>
    </row>
    <row r="232" spans="1:7" ht="21.75">
      <c r="A232" s="89"/>
      <c r="B232" s="86"/>
      <c r="C232" s="56"/>
      <c r="D232" s="90"/>
      <c r="E232" s="87"/>
      <c r="F232" s="56"/>
      <c r="G232" s="50"/>
    </row>
    <row r="233" spans="1:7" ht="21.75">
      <c r="A233" s="89"/>
      <c r="B233" s="86"/>
      <c r="C233" s="56"/>
      <c r="D233" s="90"/>
      <c r="E233" s="87"/>
      <c r="F233" s="56"/>
      <c r="G233" s="50"/>
    </row>
    <row r="234" spans="1:7" ht="21.75">
      <c r="A234" s="89"/>
      <c r="B234" s="86"/>
      <c r="C234" s="56"/>
      <c r="D234" s="90"/>
      <c r="E234" s="87"/>
      <c r="F234" s="56"/>
      <c r="G234" s="50"/>
    </row>
    <row r="235" spans="1:7" ht="21.75">
      <c r="A235" s="89"/>
      <c r="B235" s="86"/>
      <c r="C235" s="56"/>
      <c r="D235" s="90"/>
      <c r="E235" s="87"/>
      <c r="F235" s="56"/>
      <c r="G235" s="50"/>
    </row>
    <row r="236" spans="1:7" ht="21.75">
      <c r="A236" s="89"/>
      <c r="B236" s="86"/>
      <c r="C236" s="56"/>
      <c r="D236" s="90"/>
      <c r="E236" s="87"/>
      <c r="F236" s="56"/>
      <c r="G236" s="50"/>
    </row>
    <row r="237" spans="1:7" ht="21.75">
      <c r="A237" s="89"/>
      <c r="B237" s="86"/>
      <c r="C237" s="56"/>
      <c r="D237" s="90"/>
      <c r="E237" s="87"/>
      <c r="F237" s="56"/>
      <c r="G237" s="50"/>
    </row>
    <row r="238" spans="1:7" ht="21.75">
      <c r="A238" s="89"/>
      <c r="B238" s="86"/>
      <c r="C238" s="56"/>
      <c r="D238" s="90"/>
      <c r="E238" s="87"/>
      <c r="F238" s="56"/>
      <c r="G238" s="50"/>
    </row>
    <row r="239" spans="1:7" ht="21.75">
      <c r="A239" s="89"/>
      <c r="B239" s="86"/>
      <c r="C239" s="56"/>
      <c r="D239" s="90"/>
      <c r="E239" s="87"/>
      <c r="F239" s="56"/>
      <c r="G239" s="50"/>
    </row>
    <row r="240" spans="1:7" ht="21.75">
      <c r="A240" s="89"/>
      <c r="B240" s="86"/>
      <c r="C240" s="56"/>
      <c r="D240" s="90"/>
      <c r="E240" s="87"/>
      <c r="F240" s="56"/>
      <c r="G240" s="50"/>
    </row>
    <row r="241" spans="1:7" ht="21.75">
      <c r="A241" s="274"/>
      <c r="B241" s="86"/>
      <c r="C241" s="56"/>
      <c r="D241" s="90"/>
      <c r="E241" s="87"/>
      <c r="F241" s="56"/>
      <c r="G241" s="50"/>
    </row>
    <row r="242" spans="1:7" ht="21.75">
      <c r="A242" s="274"/>
      <c r="B242" s="86"/>
      <c r="C242" s="56"/>
      <c r="D242" s="90"/>
      <c r="E242" s="87"/>
      <c r="F242" s="56"/>
      <c r="G242" s="50"/>
    </row>
    <row r="243" spans="1:7" ht="21.75">
      <c r="A243" s="274"/>
      <c r="B243" s="86"/>
      <c r="C243" s="56"/>
      <c r="D243" s="90"/>
      <c r="E243" s="87"/>
      <c r="F243" s="56"/>
      <c r="G243" s="50"/>
    </row>
    <row r="244" spans="1:7" ht="21.75">
      <c r="A244" s="274"/>
      <c r="B244" s="86"/>
      <c r="C244" s="56"/>
      <c r="D244" s="90"/>
      <c r="E244" s="87"/>
      <c r="F244" s="56"/>
      <c r="G244" s="50"/>
    </row>
    <row r="245" spans="1:7" ht="21.75">
      <c r="A245" s="274"/>
      <c r="B245" s="86"/>
      <c r="C245" s="56"/>
      <c r="D245" s="90"/>
      <c r="E245" s="87"/>
      <c r="F245" s="56"/>
      <c r="G245" s="50"/>
    </row>
    <row r="246" spans="1:7" ht="21.75">
      <c r="A246" s="274"/>
      <c r="B246" s="86"/>
      <c r="C246" s="56"/>
      <c r="D246" s="34"/>
      <c r="E246" s="87"/>
      <c r="F246" s="56"/>
      <c r="G246" s="50"/>
    </row>
    <row r="247" spans="1:7" ht="26.25" customHeight="1">
      <c r="A247" s="274"/>
      <c r="B247" s="32"/>
      <c r="C247" s="33"/>
      <c r="D247" s="34"/>
      <c r="E247" s="35"/>
      <c r="F247" s="56"/>
      <c r="G247" s="50"/>
    </row>
    <row r="248" spans="1:7" ht="21.75">
      <c r="A248" s="30"/>
      <c r="B248" s="32"/>
      <c r="C248" s="33"/>
      <c r="D248" s="34"/>
      <c r="E248" s="35"/>
      <c r="F248" s="56"/>
      <c r="G248" s="50"/>
    </row>
    <row r="249" spans="1:7" ht="21.75">
      <c r="A249" s="56"/>
      <c r="B249" s="56"/>
      <c r="C249" s="56"/>
      <c r="D249" s="56"/>
      <c r="E249" s="56"/>
      <c r="F249" s="56"/>
      <c r="G249" s="50"/>
    </row>
    <row r="250" spans="1:7" ht="21.75">
      <c r="A250" s="274"/>
      <c r="B250" s="274"/>
      <c r="C250" s="274"/>
      <c r="D250" s="274"/>
      <c r="E250" s="274"/>
      <c r="F250" s="274"/>
      <c r="G250" s="50"/>
    </row>
    <row r="251" spans="1:7" ht="21.75">
      <c r="A251" s="274"/>
      <c r="B251" s="274"/>
      <c r="C251" s="274"/>
      <c r="D251" s="274"/>
      <c r="E251" s="274"/>
      <c r="F251" s="274"/>
      <c r="G251" s="50"/>
    </row>
    <row r="252" spans="1:7" ht="21.75">
      <c r="A252" s="56"/>
      <c r="B252" s="56"/>
      <c r="C252" s="56"/>
      <c r="D252" s="56"/>
      <c r="E252" s="56"/>
      <c r="F252" s="56"/>
      <c r="G252" s="50"/>
    </row>
    <row r="253" spans="1:7" ht="21.75">
      <c r="A253" s="274"/>
      <c r="B253" s="274"/>
      <c r="C253" s="274"/>
      <c r="D253" s="274"/>
      <c r="E253" s="274"/>
      <c r="F253" s="56"/>
      <c r="G253" s="50"/>
    </row>
    <row r="254" spans="1:7" ht="21.75">
      <c r="A254" s="274"/>
      <c r="B254" s="274"/>
      <c r="C254" s="274"/>
      <c r="D254" s="274"/>
      <c r="E254" s="274"/>
      <c r="F254" s="56"/>
      <c r="G254" s="50"/>
    </row>
    <row r="255" spans="1:7" ht="21.75">
      <c r="A255" s="30"/>
      <c r="B255" s="30"/>
      <c r="C255" s="30"/>
      <c r="D255" s="30"/>
      <c r="E255" s="30"/>
      <c r="F255" s="56"/>
      <c r="G255" s="50"/>
    </row>
    <row r="256" spans="1:7" ht="21.75">
      <c r="A256" s="30"/>
      <c r="B256" s="30"/>
      <c r="C256" s="30"/>
      <c r="D256" s="30"/>
      <c r="E256" s="30"/>
      <c r="F256" s="56"/>
      <c r="G256" s="50"/>
    </row>
    <row r="257" spans="1:7" ht="21.75">
      <c r="A257" s="274"/>
      <c r="B257" s="274"/>
      <c r="C257" s="56"/>
      <c r="D257" s="56"/>
      <c r="E257" s="30"/>
      <c r="F257" s="56"/>
      <c r="G257" s="50"/>
    </row>
    <row r="258" spans="1:7" ht="21.75">
      <c r="A258" s="30"/>
      <c r="B258" s="30"/>
      <c r="C258" s="30"/>
      <c r="D258" s="56"/>
      <c r="E258" s="30"/>
      <c r="F258" s="56"/>
      <c r="G258" s="50"/>
    </row>
    <row r="259" spans="1:7" ht="21.75">
      <c r="A259" s="30"/>
      <c r="B259" s="30"/>
      <c r="C259" s="56"/>
      <c r="D259" s="56"/>
      <c r="E259" s="30"/>
      <c r="F259" s="56"/>
      <c r="G259" s="50"/>
    </row>
    <row r="260" spans="1:7" ht="21.75">
      <c r="A260" s="85"/>
      <c r="B260" s="86"/>
      <c r="C260" s="88"/>
      <c r="D260" s="56"/>
      <c r="E260" s="87"/>
      <c r="F260" s="56"/>
      <c r="G260" s="50"/>
    </row>
    <row r="261" spans="1:7" ht="21.75">
      <c r="A261" s="89"/>
      <c r="B261" s="86"/>
      <c r="C261" s="56"/>
      <c r="D261" s="90"/>
      <c r="E261" s="87"/>
      <c r="F261" s="56"/>
      <c r="G261" s="50"/>
    </row>
    <row r="262" spans="1:7" ht="21.75">
      <c r="A262" s="89"/>
      <c r="B262" s="86"/>
      <c r="C262" s="56"/>
      <c r="D262" s="90"/>
      <c r="E262" s="87"/>
      <c r="F262" s="56"/>
      <c r="G262" s="50"/>
    </row>
    <row r="263" spans="1:7" ht="21.75">
      <c r="A263" s="89"/>
      <c r="B263" s="86"/>
      <c r="C263" s="56"/>
      <c r="D263" s="90"/>
      <c r="E263" s="87"/>
      <c r="F263" s="56"/>
      <c r="G263" s="50"/>
    </row>
    <row r="264" spans="1:7" ht="21.75">
      <c r="A264" s="89"/>
      <c r="B264" s="86"/>
      <c r="C264" s="56"/>
      <c r="D264" s="90"/>
      <c r="E264" s="87"/>
      <c r="F264" s="56"/>
      <c r="G264" s="50"/>
    </row>
    <row r="265" spans="1:7" ht="21.75">
      <c r="A265" s="89"/>
      <c r="B265" s="86"/>
      <c r="C265" s="56"/>
      <c r="D265" s="90"/>
      <c r="E265" s="87"/>
      <c r="F265" s="56"/>
      <c r="G265" s="50"/>
    </row>
    <row r="266" spans="1:7" ht="21.75">
      <c r="A266" s="89"/>
      <c r="B266" s="86"/>
      <c r="C266" s="56"/>
      <c r="D266" s="90"/>
      <c r="E266" s="87"/>
      <c r="F266" s="56"/>
      <c r="G266" s="50"/>
    </row>
    <row r="267" spans="1:7" ht="21.75">
      <c r="A267" s="89"/>
      <c r="B267" s="86"/>
      <c r="C267" s="56"/>
      <c r="D267" s="90"/>
      <c r="E267" s="87"/>
      <c r="F267" s="56"/>
      <c r="G267" s="50"/>
    </row>
    <row r="268" spans="1:7" ht="21.75">
      <c r="A268" s="89"/>
      <c r="B268" s="86"/>
      <c r="C268" s="56"/>
      <c r="D268" s="90"/>
      <c r="E268" s="87"/>
      <c r="F268" s="56"/>
      <c r="G268" s="50"/>
    </row>
    <row r="269" spans="1:7" ht="21.75">
      <c r="A269" s="85"/>
      <c r="B269" s="86"/>
      <c r="C269" s="56"/>
      <c r="D269" s="90"/>
      <c r="E269" s="87"/>
      <c r="F269" s="56"/>
      <c r="G269" s="50"/>
    </row>
    <row r="270" spans="1:7" ht="21.75">
      <c r="A270" s="85"/>
      <c r="B270" s="86"/>
      <c r="C270" s="56"/>
      <c r="D270" s="90"/>
      <c r="E270" s="87"/>
      <c r="F270" s="56"/>
      <c r="G270" s="50"/>
    </row>
    <row r="271" spans="1:7" ht="21.75">
      <c r="A271" s="85"/>
      <c r="B271" s="86"/>
      <c r="C271" s="56"/>
      <c r="D271" s="90"/>
      <c r="E271" s="87"/>
      <c r="F271" s="56"/>
      <c r="G271" s="50"/>
    </row>
    <row r="272" spans="1:7" ht="21.75">
      <c r="A272" s="89"/>
      <c r="B272" s="86"/>
      <c r="C272" s="56"/>
      <c r="D272" s="90"/>
      <c r="E272" s="87"/>
      <c r="F272" s="56"/>
      <c r="G272" s="50"/>
    </row>
    <row r="273" spans="1:7" ht="21.75">
      <c r="A273" s="274"/>
      <c r="B273" s="86"/>
      <c r="C273" s="56"/>
      <c r="D273" s="85"/>
      <c r="E273" s="87"/>
      <c r="F273" s="56"/>
      <c r="G273" s="50"/>
    </row>
    <row r="274" spans="1:7" ht="21.75">
      <c r="A274" s="274"/>
      <c r="B274" s="86"/>
      <c r="C274" s="56"/>
      <c r="D274" s="90"/>
      <c r="E274" s="87"/>
      <c r="F274" s="56"/>
      <c r="G274" s="50"/>
    </row>
    <row r="275" spans="1:7" ht="21.75">
      <c r="A275" s="274"/>
      <c r="B275" s="86"/>
      <c r="C275" s="56"/>
      <c r="D275" s="90"/>
      <c r="E275" s="87"/>
      <c r="F275" s="56"/>
      <c r="G275" s="50"/>
    </row>
    <row r="276" spans="1:7" ht="21.75">
      <c r="A276" s="274"/>
      <c r="B276" s="86"/>
      <c r="C276" s="56"/>
      <c r="D276" s="90"/>
      <c r="E276" s="87"/>
      <c r="F276" s="56"/>
      <c r="G276" s="50"/>
    </row>
    <row r="277" spans="1:7" ht="21.75">
      <c r="A277" s="274"/>
      <c r="B277" s="86"/>
      <c r="C277" s="56"/>
      <c r="D277" s="90"/>
      <c r="E277" s="87"/>
      <c r="F277" s="56"/>
      <c r="G277" s="50"/>
    </row>
    <row r="278" spans="1:7" ht="21.75">
      <c r="A278" s="274"/>
      <c r="B278" s="86"/>
      <c r="C278" s="56"/>
      <c r="D278" s="90"/>
      <c r="E278" s="87"/>
      <c r="F278" s="56"/>
      <c r="G278" s="50"/>
    </row>
    <row r="279" spans="1:7" ht="21.75">
      <c r="A279" s="274"/>
      <c r="B279" s="86"/>
      <c r="C279" s="56"/>
      <c r="D279" s="34"/>
      <c r="E279" s="87"/>
      <c r="F279" s="56"/>
      <c r="G279" s="50"/>
    </row>
    <row r="280" spans="1:7" ht="21.75">
      <c r="A280" s="274"/>
      <c r="B280" s="71"/>
      <c r="C280" s="33"/>
      <c r="D280" s="34"/>
      <c r="E280" s="35"/>
      <c r="F280" s="56"/>
      <c r="G280" s="50"/>
    </row>
    <row r="281" spans="1:7" ht="21.75">
      <c r="A281" s="56"/>
      <c r="B281" s="86"/>
      <c r="C281" s="30"/>
      <c r="D281" s="56"/>
      <c r="E281" s="86"/>
      <c r="F281" s="56"/>
      <c r="G281" s="50"/>
    </row>
    <row r="282" spans="1:7" ht="21.75">
      <c r="A282" s="56"/>
      <c r="B282" s="56"/>
      <c r="C282" s="56"/>
      <c r="D282" s="56"/>
      <c r="E282" s="56"/>
      <c r="F282" s="56"/>
      <c r="G282" s="50"/>
    </row>
    <row r="283" spans="1:7" ht="21.75">
      <c r="A283" s="56"/>
      <c r="B283" s="86"/>
      <c r="C283" s="30"/>
      <c r="D283" s="56"/>
      <c r="E283" s="86"/>
      <c r="F283" s="56"/>
      <c r="G283" s="50"/>
    </row>
    <row r="284" spans="1:7" ht="23.25">
      <c r="A284" s="56"/>
      <c r="B284" s="91"/>
      <c r="C284" s="64"/>
      <c r="D284" s="92"/>
      <c r="E284" s="91"/>
      <c r="F284" s="56"/>
      <c r="G284" s="50"/>
    </row>
    <row r="285" spans="1:7" ht="21.75">
      <c r="A285" s="56"/>
      <c r="B285" s="56"/>
      <c r="C285" s="56"/>
      <c r="D285" s="56"/>
      <c r="E285" s="56"/>
      <c r="F285" s="56"/>
      <c r="G285" s="50"/>
    </row>
    <row r="286" spans="1:7" ht="21.75">
      <c r="A286" s="274"/>
      <c r="B286" s="274"/>
      <c r="C286" s="274"/>
      <c r="D286" s="274"/>
      <c r="E286" s="274"/>
      <c r="F286" s="56"/>
      <c r="G286" s="50"/>
    </row>
    <row r="287" spans="1:7" ht="21.75">
      <c r="A287" s="274"/>
      <c r="B287" s="274"/>
      <c r="C287" s="274"/>
      <c r="D287" s="274"/>
      <c r="E287" s="274"/>
      <c r="F287" s="56"/>
      <c r="G287" s="50"/>
    </row>
    <row r="288" spans="1:7" ht="21.75">
      <c r="A288" s="56"/>
      <c r="B288" s="56"/>
      <c r="C288" s="56"/>
      <c r="D288" s="56"/>
      <c r="E288" s="56"/>
      <c r="F288" s="56"/>
      <c r="G288" s="50"/>
    </row>
    <row r="289" spans="1:7" ht="21.75">
      <c r="A289" s="56"/>
      <c r="B289" s="56"/>
      <c r="C289" s="56"/>
      <c r="D289" s="56"/>
      <c r="E289" s="56"/>
      <c r="F289" s="56"/>
      <c r="G289" s="50"/>
    </row>
    <row r="290" spans="1:7" ht="21.75">
      <c r="A290" s="56"/>
      <c r="B290" s="56"/>
      <c r="C290" s="56"/>
      <c r="D290" s="56"/>
      <c r="E290" s="56"/>
      <c r="F290" s="56"/>
      <c r="G290" s="50"/>
    </row>
    <row r="291" spans="1:7" ht="21.75">
      <c r="A291" s="56"/>
      <c r="B291" s="56"/>
      <c r="C291" s="56"/>
      <c r="D291" s="56"/>
      <c r="E291" s="56"/>
      <c r="F291" s="56"/>
      <c r="G291" s="50"/>
    </row>
    <row r="292" spans="1:7" ht="29.25">
      <c r="A292" s="275"/>
      <c r="B292" s="275"/>
      <c r="C292" s="275"/>
      <c r="D292" s="275"/>
      <c r="E292" s="275"/>
      <c r="F292" s="56"/>
      <c r="G292" s="50"/>
    </row>
    <row r="293" spans="1:7" ht="25.5" customHeight="1">
      <c r="A293" s="275"/>
      <c r="B293" s="275"/>
      <c r="C293" s="275"/>
      <c r="D293" s="275"/>
      <c r="E293" s="275"/>
      <c r="F293" s="56"/>
      <c r="G293" s="50"/>
    </row>
    <row r="294" spans="1:7" ht="29.25">
      <c r="A294" s="275"/>
      <c r="B294" s="275"/>
      <c r="C294" s="275"/>
      <c r="D294" s="275"/>
      <c r="E294" s="275"/>
      <c r="F294" s="56"/>
      <c r="G294" s="50"/>
    </row>
    <row r="295" spans="1:7" ht="24.75" customHeight="1">
      <c r="A295" s="275"/>
      <c r="B295" s="275"/>
      <c r="C295" s="275"/>
      <c r="D295" s="275"/>
      <c r="E295" s="275"/>
      <c r="F295" s="56"/>
      <c r="G295" s="50"/>
    </row>
    <row r="296" spans="1:7" ht="20.25" customHeight="1">
      <c r="A296" s="81"/>
      <c r="B296" s="81"/>
      <c r="C296" s="81"/>
      <c r="D296" s="84"/>
      <c r="E296" s="56"/>
      <c r="F296" s="56"/>
      <c r="G296" s="50"/>
    </row>
    <row r="297" spans="1:7" ht="21.75">
      <c r="A297" s="30"/>
      <c r="B297" s="30"/>
      <c r="C297" s="56"/>
      <c r="D297" s="56"/>
      <c r="E297" s="30"/>
      <c r="F297" s="56"/>
      <c r="G297" s="50"/>
    </row>
    <row r="298" spans="1:7" ht="21.75">
      <c r="A298" s="85"/>
      <c r="B298" s="86"/>
      <c r="C298" s="56"/>
      <c r="D298" s="56"/>
      <c r="E298" s="87"/>
      <c r="F298" s="56"/>
      <c r="G298" s="50"/>
    </row>
    <row r="299" spans="1:7" ht="21.75">
      <c r="A299" s="85"/>
      <c r="B299" s="86"/>
      <c r="C299" s="88"/>
      <c r="D299" s="56"/>
      <c r="E299" s="87"/>
      <c r="F299" s="56"/>
      <c r="G299" s="50"/>
    </row>
    <row r="300" spans="1:7" ht="21.75">
      <c r="A300" s="89"/>
      <c r="B300" s="86"/>
      <c r="C300" s="56"/>
      <c r="D300" s="90"/>
      <c r="E300" s="87"/>
      <c r="F300" s="56"/>
      <c r="G300" s="50"/>
    </row>
    <row r="301" spans="1:7" ht="21.75">
      <c r="A301" s="89"/>
      <c r="B301" s="86"/>
      <c r="C301" s="56"/>
      <c r="D301" s="90"/>
      <c r="E301" s="87"/>
      <c r="F301" s="56"/>
      <c r="G301" s="50"/>
    </row>
    <row r="302" spans="1:7" ht="21.75">
      <c r="A302" s="89"/>
      <c r="B302" s="86"/>
      <c r="C302" s="56"/>
      <c r="D302" s="90"/>
      <c r="E302" s="87"/>
      <c r="F302" s="56"/>
      <c r="G302" s="50"/>
    </row>
    <row r="303" spans="1:7" ht="21.75">
      <c r="A303" s="89"/>
      <c r="B303" s="86"/>
      <c r="C303" s="56"/>
      <c r="D303" s="90"/>
      <c r="E303" s="87"/>
      <c r="F303" s="56"/>
      <c r="G303" s="50"/>
    </row>
    <row r="304" spans="1:7" ht="21.75">
      <c r="A304" s="89"/>
      <c r="B304" s="86"/>
      <c r="C304" s="56"/>
      <c r="D304" s="90"/>
      <c r="E304" s="87"/>
      <c r="F304" s="56"/>
      <c r="G304" s="50"/>
    </row>
    <row r="305" spans="1:7" ht="21.75">
      <c r="A305" s="89"/>
      <c r="B305" s="86"/>
      <c r="C305" s="56"/>
      <c r="D305" s="90"/>
      <c r="E305" s="87"/>
      <c r="F305" s="56"/>
      <c r="G305" s="50"/>
    </row>
    <row r="306" spans="1:7" ht="21.75">
      <c r="A306" s="89"/>
      <c r="B306" s="86"/>
      <c r="C306" s="56"/>
      <c r="D306" s="90"/>
      <c r="E306" s="87"/>
      <c r="F306" s="56"/>
      <c r="G306" s="50"/>
    </row>
    <row r="307" spans="1:7" ht="21.75">
      <c r="A307" s="89"/>
      <c r="B307" s="86"/>
      <c r="C307" s="56"/>
      <c r="D307" s="90"/>
      <c r="E307" s="87"/>
      <c r="F307" s="56"/>
      <c r="G307" s="50"/>
    </row>
    <row r="308" spans="1:7" ht="21.75">
      <c r="A308" s="89"/>
      <c r="B308" s="86"/>
      <c r="C308" s="56"/>
      <c r="D308" s="90"/>
      <c r="E308" s="87"/>
      <c r="F308" s="56"/>
      <c r="G308" s="50"/>
    </row>
    <row r="309" spans="1:7" ht="21.75">
      <c r="A309" s="274"/>
      <c r="B309" s="86"/>
      <c r="C309" s="56"/>
      <c r="D309" s="90"/>
      <c r="E309" s="87"/>
      <c r="F309" s="56"/>
      <c r="G309" s="50"/>
    </row>
    <row r="310" spans="1:7" ht="21.75">
      <c r="A310" s="274"/>
      <c r="B310" s="86"/>
      <c r="C310" s="56"/>
      <c r="D310" s="90"/>
      <c r="E310" s="87"/>
      <c r="F310" s="56"/>
      <c r="G310" s="50"/>
    </row>
    <row r="311" spans="1:7" ht="21.75">
      <c r="A311" s="274"/>
      <c r="B311" s="86"/>
      <c r="C311" s="56"/>
      <c r="D311" s="90"/>
      <c r="E311" s="87"/>
      <c r="F311" s="56"/>
      <c r="G311" s="50"/>
    </row>
    <row r="312" spans="1:7" ht="21.75">
      <c r="A312" s="274"/>
      <c r="B312" s="86"/>
      <c r="C312" s="56"/>
      <c r="D312" s="90"/>
      <c r="E312" s="87"/>
      <c r="F312" s="56"/>
      <c r="G312" s="50"/>
    </row>
    <row r="313" spans="1:7" ht="21.75">
      <c r="A313" s="274"/>
      <c r="B313" s="86"/>
      <c r="C313" s="56"/>
      <c r="D313" s="90"/>
      <c r="E313" s="87"/>
      <c r="F313" s="56"/>
      <c r="G313" s="50"/>
    </row>
    <row r="314" spans="1:7" ht="21.75">
      <c r="A314" s="274"/>
      <c r="B314" s="86"/>
      <c r="C314" s="56"/>
      <c r="D314" s="90"/>
      <c r="E314" s="87"/>
      <c r="F314" s="56"/>
      <c r="G314" s="50"/>
    </row>
    <row r="315" spans="1:7" ht="21.75">
      <c r="A315" s="274"/>
      <c r="B315" s="86"/>
      <c r="C315" s="56"/>
      <c r="D315" s="34"/>
      <c r="E315" s="87"/>
      <c r="F315" s="56"/>
      <c r="G315" s="50"/>
    </row>
    <row r="316" spans="1:7" ht="21.75">
      <c r="A316" s="274"/>
      <c r="B316" s="32"/>
      <c r="C316" s="33"/>
      <c r="D316" s="34"/>
      <c r="E316" s="35"/>
      <c r="F316" s="56"/>
      <c r="G316" s="50"/>
    </row>
    <row r="317" spans="1:7" ht="21.75">
      <c r="A317" s="30"/>
      <c r="B317" s="32"/>
      <c r="C317" s="33"/>
      <c r="D317" s="34"/>
      <c r="E317" s="35"/>
      <c r="F317" s="56"/>
      <c r="G317" s="50"/>
    </row>
    <row r="318" spans="1:7" ht="21.75">
      <c r="A318" s="56"/>
      <c r="B318" s="56"/>
      <c r="C318" s="56"/>
      <c r="D318" s="56"/>
      <c r="E318" s="56"/>
      <c r="F318" s="56"/>
      <c r="G318" s="50"/>
    </row>
    <row r="319" spans="1:7" ht="21.75">
      <c r="A319" s="274"/>
      <c r="B319" s="274"/>
      <c r="C319" s="274"/>
      <c r="D319" s="274"/>
      <c r="E319" s="274"/>
      <c r="F319" s="274"/>
      <c r="G319" s="50"/>
    </row>
    <row r="320" spans="1:7" ht="21.75">
      <c r="A320" s="274"/>
      <c r="B320" s="274"/>
      <c r="C320" s="274"/>
      <c r="D320" s="274"/>
      <c r="E320" s="274"/>
      <c r="F320" s="274"/>
      <c r="G320" s="50"/>
    </row>
    <row r="321" spans="1:7" ht="21.75">
      <c r="A321" s="56"/>
      <c r="B321" s="56"/>
      <c r="C321" s="56"/>
      <c r="D321" s="56"/>
      <c r="E321" s="56"/>
      <c r="F321" s="56"/>
      <c r="G321" s="50"/>
    </row>
    <row r="322" spans="1:7" ht="21.75">
      <c r="A322" s="274"/>
      <c r="B322" s="274"/>
      <c r="C322" s="274"/>
      <c r="D322" s="274"/>
      <c r="E322" s="274"/>
      <c r="F322" s="56"/>
      <c r="G322" s="50"/>
    </row>
    <row r="323" spans="1:7" ht="21.75">
      <c r="A323" s="274"/>
      <c r="B323" s="274"/>
      <c r="C323" s="274"/>
      <c r="D323" s="274"/>
      <c r="E323" s="274"/>
      <c r="F323" s="56"/>
      <c r="G323" s="50"/>
    </row>
    <row r="324" spans="1:7" ht="21.75">
      <c r="A324" s="30"/>
      <c r="B324" s="30"/>
      <c r="C324" s="30"/>
      <c r="D324" s="30"/>
      <c r="E324" s="30"/>
      <c r="F324" s="56"/>
      <c r="G324" s="50"/>
    </row>
    <row r="325" spans="1:7" ht="21.75">
      <c r="A325" s="30"/>
      <c r="B325" s="30"/>
      <c r="C325" s="30"/>
      <c r="D325" s="30"/>
      <c r="E325" s="30"/>
      <c r="F325" s="56"/>
      <c r="G325" s="50"/>
    </row>
    <row r="326" spans="1:7" ht="21.75">
      <c r="A326" s="274"/>
      <c r="B326" s="274"/>
      <c r="C326" s="56"/>
      <c r="D326" s="56"/>
      <c r="E326" s="30"/>
      <c r="F326" s="56"/>
      <c r="G326" s="50"/>
    </row>
    <row r="327" spans="1:7" ht="21.75">
      <c r="A327" s="30"/>
      <c r="B327" s="30"/>
      <c r="C327" s="30"/>
      <c r="D327" s="56"/>
      <c r="E327" s="30"/>
      <c r="F327" s="56"/>
      <c r="G327" s="50"/>
    </row>
    <row r="328" spans="1:7" ht="21.75">
      <c r="A328" s="30"/>
      <c r="B328" s="30"/>
      <c r="C328" s="56"/>
      <c r="D328" s="56"/>
      <c r="E328" s="30"/>
      <c r="F328" s="56"/>
      <c r="G328" s="50"/>
    </row>
    <row r="329" spans="1:7" ht="21.75">
      <c r="A329" s="85"/>
      <c r="B329" s="86"/>
      <c r="C329" s="88"/>
      <c r="D329" s="56"/>
      <c r="E329" s="87"/>
      <c r="F329" s="56"/>
      <c r="G329" s="50"/>
    </row>
    <row r="330" spans="1:7" ht="21.75">
      <c r="A330" s="89"/>
      <c r="B330" s="86"/>
      <c r="C330" s="56"/>
      <c r="D330" s="90"/>
      <c r="E330" s="87"/>
      <c r="F330" s="56"/>
      <c r="G330" s="50"/>
    </row>
    <row r="331" spans="1:7" ht="21.75">
      <c r="A331" s="89"/>
      <c r="B331" s="86"/>
      <c r="C331" s="56"/>
      <c r="D331" s="90"/>
      <c r="E331" s="87"/>
      <c r="F331" s="56"/>
      <c r="G331" s="50"/>
    </row>
    <row r="332" spans="1:7" ht="21.75">
      <c r="A332" s="89"/>
      <c r="B332" s="86"/>
      <c r="C332" s="56"/>
      <c r="D332" s="90"/>
      <c r="E332" s="87"/>
      <c r="F332" s="56"/>
      <c r="G332" s="50"/>
    </row>
    <row r="333" spans="1:7" ht="21.75">
      <c r="A333" s="89"/>
      <c r="B333" s="86"/>
      <c r="C333" s="56"/>
      <c r="D333" s="90"/>
      <c r="E333" s="87"/>
      <c r="F333" s="56"/>
      <c r="G333" s="50"/>
    </row>
    <row r="334" spans="1:7" ht="21.75">
      <c r="A334" s="89"/>
      <c r="B334" s="86"/>
      <c r="C334" s="56"/>
      <c r="D334" s="90"/>
      <c r="E334" s="87"/>
      <c r="F334" s="56"/>
      <c r="G334" s="50"/>
    </row>
    <row r="335" spans="1:7" ht="21.75">
      <c r="A335" s="89"/>
      <c r="B335" s="86"/>
      <c r="C335" s="56"/>
      <c r="D335" s="90"/>
      <c r="E335" s="87"/>
      <c r="F335" s="56"/>
      <c r="G335" s="50"/>
    </row>
    <row r="336" spans="1:7" ht="21.75">
      <c r="A336" s="89"/>
      <c r="B336" s="86"/>
      <c r="C336" s="56"/>
      <c r="D336" s="90"/>
      <c r="E336" s="87"/>
      <c r="F336" s="56"/>
      <c r="G336" s="50"/>
    </row>
    <row r="337" spans="1:7" ht="21.75">
      <c r="A337" s="89"/>
      <c r="B337" s="86"/>
      <c r="C337" s="56"/>
      <c r="D337" s="90"/>
      <c r="E337" s="87"/>
      <c r="F337" s="56"/>
      <c r="G337" s="50"/>
    </row>
    <row r="338" spans="1:7" ht="21.75">
      <c r="A338" s="85"/>
      <c r="B338" s="86"/>
      <c r="C338" s="56"/>
      <c r="D338" s="90"/>
      <c r="E338" s="87"/>
      <c r="F338" s="56"/>
      <c r="G338" s="50"/>
    </row>
    <row r="339" spans="1:7" ht="21.75">
      <c r="A339" s="85"/>
      <c r="B339" s="86"/>
      <c r="C339" s="56"/>
      <c r="D339" s="90"/>
      <c r="E339" s="87"/>
      <c r="F339" s="56"/>
      <c r="G339" s="50"/>
    </row>
    <row r="340" spans="1:7" ht="21.75">
      <c r="A340" s="85"/>
      <c r="B340" s="86"/>
      <c r="C340" s="56"/>
      <c r="D340" s="90"/>
      <c r="E340" s="87"/>
      <c r="F340" s="56"/>
      <c r="G340" s="50"/>
    </row>
    <row r="341" spans="1:7" ht="21.75">
      <c r="A341" s="89"/>
      <c r="B341" s="86"/>
      <c r="C341" s="56"/>
      <c r="D341" s="90"/>
      <c r="E341" s="87"/>
      <c r="F341" s="56"/>
      <c r="G341" s="50"/>
    </row>
    <row r="342" spans="1:7" ht="21.75">
      <c r="A342" s="274"/>
      <c r="B342" s="86"/>
      <c r="C342" s="56"/>
      <c r="D342" s="85"/>
      <c r="E342" s="87"/>
      <c r="F342" s="56"/>
      <c r="G342" s="50"/>
    </row>
    <row r="343" spans="1:7" ht="21.75">
      <c r="A343" s="274"/>
      <c r="B343" s="86"/>
      <c r="C343" s="56"/>
      <c r="D343" s="90"/>
      <c r="E343" s="87"/>
      <c r="F343" s="56"/>
      <c r="G343" s="50"/>
    </row>
    <row r="344" spans="1:7" ht="21.75">
      <c r="A344" s="274"/>
      <c r="B344" s="86"/>
      <c r="C344" s="56"/>
      <c r="D344" s="90"/>
      <c r="E344" s="87"/>
      <c r="F344" s="56"/>
      <c r="G344" s="50"/>
    </row>
    <row r="345" spans="1:7" ht="21.75">
      <c r="A345" s="274"/>
      <c r="B345" s="86"/>
      <c r="C345" s="56"/>
      <c r="D345" s="90"/>
      <c r="E345" s="87"/>
      <c r="F345" s="56"/>
      <c r="G345" s="50"/>
    </row>
    <row r="346" spans="1:7" ht="21.75">
      <c r="A346" s="274"/>
      <c r="B346" s="86"/>
      <c r="C346" s="56"/>
      <c r="D346" s="90"/>
      <c r="E346" s="87"/>
      <c r="F346" s="56"/>
      <c r="G346" s="50"/>
    </row>
    <row r="347" spans="1:7" ht="21.75">
      <c r="A347" s="274"/>
      <c r="B347" s="86"/>
      <c r="C347" s="56"/>
      <c r="D347" s="34"/>
      <c r="E347" s="87"/>
      <c r="F347" s="56"/>
      <c r="G347" s="50"/>
    </row>
    <row r="348" spans="1:7" ht="21.75">
      <c r="A348" s="274"/>
      <c r="B348" s="71"/>
      <c r="C348" s="33"/>
      <c r="D348" s="34"/>
      <c r="E348" s="35"/>
      <c r="F348" s="56"/>
      <c r="G348" s="50"/>
    </row>
    <row r="349" spans="1:7" ht="21.75">
      <c r="A349" s="56"/>
      <c r="B349" s="86"/>
      <c r="C349" s="30"/>
      <c r="D349" s="56"/>
      <c r="E349" s="86"/>
      <c r="F349" s="56"/>
      <c r="G349" s="50"/>
    </row>
    <row r="350" spans="1:7" ht="21.75">
      <c r="A350" s="56"/>
      <c r="B350" s="56"/>
      <c r="C350" s="56"/>
      <c r="D350" s="56"/>
      <c r="E350" s="56"/>
      <c r="F350" s="56"/>
      <c r="G350" s="50"/>
    </row>
    <row r="351" spans="1:7" ht="21.75">
      <c r="A351" s="56"/>
      <c r="B351" s="86"/>
      <c r="C351" s="30"/>
      <c r="D351" s="56"/>
      <c r="E351" s="86"/>
      <c r="F351" s="56"/>
      <c r="G351" s="50"/>
    </row>
    <row r="352" spans="1:7" ht="23.25">
      <c r="A352" s="56"/>
      <c r="B352" s="91"/>
      <c r="C352" s="64"/>
      <c r="D352" s="92"/>
      <c r="E352" s="91"/>
      <c r="F352" s="56"/>
      <c r="G352" s="50"/>
    </row>
    <row r="353" spans="1:7" ht="21.75">
      <c r="A353" s="56"/>
      <c r="B353" s="56"/>
      <c r="C353" s="56"/>
      <c r="D353" s="56"/>
      <c r="E353" s="56"/>
      <c r="F353" s="56"/>
      <c r="G353" s="50"/>
    </row>
    <row r="354" spans="1:7" ht="21.75">
      <c r="A354" s="274"/>
      <c r="B354" s="274"/>
      <c r="C354" s="274"/>
      <c r="D354" s="274"/>
      <c r="E354" s="274"/>
      <c r="F354" s="56"/>
      <c r="G354" s="50"/>
    </row>
    <row r="355" spans="1:7" ht="21.75">
      <c r="A355" s="274"/>
      <c r="B355" s="274"/>
      <c r="C355" s="274"/>
      <c r="D355" s="274"/>
      <c r="E355" s="274"/>
      <c r="F355" s="56"/>
      <c r="G355" s="50"/>
    </row>
    <row r="356" spans="1:7" ht="21.75">
      <c r="A356" s="56"/>
      <c r="B356" s="56"/>
      <c r="C356" s="56"/>
      <c r="D356" s="56"/>
      <c r="E356" s="56"/>
      <c r="F356" s="56"/>
      <c r="G356" s="50"/>
    </row>
    <row r="357" spans="1:7" ht="21.75">
      <c r="A357" s="56"/>
      <c r="B357" s="56"/>
      <c r="C357" s="56"/>
      <c r="D357" s="56"/>
      <c r="E357" s="56"/>
      <c r="F357" s="56"/>
      <c r="G357" s="50"/>
    </row>
    <row r="358" spans="1:7" ht="21.75">
      <c r="A358" s="56"/>
      <c r="B358" s="56"/>
      <c r="C358" s="56"/>
      <c r="D358" s="56"/>
      <c r="E358" s="56"/>
      <c r="F358" s="56"/>
      <c r="G358" s="50"/>
    </row>
    <row r="359" spans="1:7" ht="21.75">
      <c r="A359" s="50"/>
      <c r="B359" s="50"/>
      <c r="C359" s="50"/>
      <c r="D359" s="50"/>
      <c r="E359" s="50"/>
      <c r="F359" s="50"/>
      <c r="G359" s="50"/>
    </row>
    <row r="360" spans="1:7" ht="27" customHeight="1">
      <c r="A360" s="275"/>
      <c r="B360" s="275"/>
      <c r="C360" s="275"/>
      <c r="D360" s="275"/>
      <c r="E360" s="275"/>
      <c r="F360" s="56"/>
      <c r="G360" s="50"/>
    </row>
    <row r="361" spans="1:7" ht="25.5" customHeight="1">
      <c r="A361" s="275"/>
      <c r="B361" s="275"/>
      <c r="C361" s="275"/>
      <c r="D361" s="275"/>
      <c r="E361" s="275"/>
      <c r="F361" s="56"/>
      <c r="G361" s="50"/>
    </row>
    <row r="362" spans="1:7" ht="27" customHeight="1">
      <c r="A362" s="275"/>
      <c r="B362" s="275"/>
      <c r="C362" s="275"/>
      <c r="D362" s="275"/>
      <c r="E362" s="275"/>
      <c r="F362" s="56"/>
      <c r="G362" s="50"/>
    </row>
    <row r="363" spans="1:7" ht="25.5" customHeight="1">
      <c r="A363" s="81"/>
      <c r="B363" s="81"/>
      <c r="C363" s="81"/>
      <c r="D363" s="84"/>
      <c r="E363" s="56"/>
      <c r="F363" s="56"/>
      <c r="G363" s="50"/>
    </row>
    <row r="364" spans="1:7" ht="21.75">
      <c r="A364" s="30"/>
      <c r="B364" s="30"/>
      <c r="C364" s="56"/>
      <c r="D364" s="56"/>
      <c r="E364" s="30"/>
      <c r="F364" s="56"/>
      <c r="G364" s="50"/>
    </row>
    <row r="365" spans="1:7" ht="21.75">
      <c r="A365" s="85"/>
      <c r="B365" s="86"/>
      <c r="C365" s="56"/>
      <c r="D365" s="56"/>
      <c r="E365" s="87"/>
      <c r="F365" s="56"/>
      <c r="G365" s="50"/>
    </row>
    <row r="366" spans="1:7" ht="21.75">
      <c r="A366" s="85"/>
      <c r="B366" s="86"/>
      <c r="C366" s="88"/>
      <c r="D366" s="56"/>
      <c r="E366" s="87"/>
      <c r="F366" s="56"/>
      <c r="G366" s="50"/>
    </row>
    <row r="367" spans="1:7" ht="21.75">
      <c r="A367" s="89"/>
      <c r="B367" s="86"/>
      <c r="C367" s="56"/>
      <c r="D367" s="90"/>
      <c r="E367" s="87"/>
      <c r="F367" s="56"/>
      <c r="G367" s="50"/>
    </row>
    <row r="368" spans="1:7" ht="21.75">
      <c r="A368" s="89"/>
      <c r="B368" s="86"/>
      <c r="C368" s="56"/>
      <c r="D368" s="90"/>
      <c r="E368" s="87"/>
      <c r="F368" s="56"/>
      <c r="G368" s="50"/>
    </row>
    <row r="369" spans="1:7" ht="21.75">
      <c r="A369" s="89"/>
      <c r="B369" s="86"/>
      <c r="C369" s="56"/>
      <c r="D369" s="90"/>
      <c r="E369" s="87"/>
      <c r="F369" s="56"/>
      <c r="G369" s="50"/>
    </row>
    <row r="370" spans="1:7" ht="21.75">
      <c r="A370" s="89"/>
      <c r="B370" s="86"/>
      <c r="C370" s="56"/>
      <c r="D370" s="90"/>
      <c r="E370" s="87"/>
      <c r="F370" s="56"/>
      <c r="G370" s="50"/>
    </row>
    <row r="371" spans="1:7" ht="21.75">
      <c r="A371" s="89"/>
      <c r="B371" s="86"/>
      <c r="C371" s="56"/>
      <c r="D371" s="90"/>
      <c r="E371" s="87"/>
      <c r="F371" s="56"/>
      <c r="G371" s="50"/>
    </row>
    <row r="372" spans="1:7" ht="21.75">
      <c r="A372" s="89"/>
      <c r="B372" s="86"/>
      <c r="C372" s="56"/>
      <c r="D372" s="90"/>
      <c r="E372" s="87"/>
      <c r="F372" s="56"/>
      <c r="G372" s="50"/>
    </row>
    <row r="373" spans="1:7" ht="21.75">
      <c r="A373" s="89"/>
      <c r="B373" s="86"/>
      <c r="C373" s="56"/>
      <c r="D373" s="90"/>
      <c r="E373" s="87"/>
      <c r="F373" s="56"/>
      <c r="G373" s="50"/>
    </row>
    <row r="374" spans="1:7" ht="21.75">
      <c r="A374" s="89"/>
      <c r="B374" s="86"/>
      <c r="C374" s="56"/>
      <c r="D374" s="90"/>
      <c r="E374" s="87"/>
      <c r="F374" s="56"/>
      <c r="G374" s="50"/>
    </row>
    <row r="375" spans="1:7" ht="21.75">
      <c r="A375" s="89"/>
      <c r="B375" s="86"/>
      <c r="C375" s="56"/>
      <c r="D375" s="90"/>
      <c r="E375" s="87"/>
      <c r="F375" s="56"/>
      <c r="G375" s="50"/>
    </row>
    <row r="376" spans="1:7" ht="21.75">
      <c r="A376" s="274"/>
      <c r="B376" s="86"/>
      <c r="C376" s="56"/>
      <c r="D376" s="90"/>
      <c r="E376" s="87"/>
      <c r="F376" s="56"/>
      <c r="G376" s="50"/>
    </row>
    <row r="377" spans="1:7" ht="21.75">
      <c r="A377" s="274"/>
      <c r="B377" s="86"/>
      <c r="C377" s="56"/>
      <c r="D377" s="90"/>
      <c r="E377" s="87"/>
      <c r="F377" s="56"/>
      <c r="G377" s="50"/>
    </row>
    <row r="378" spans="1:7" ht="21.75">
      <c r="A378" s="274"/>
      <c r="B378" s="86"/>
      <c r="C378" s="56"/>
      <c r="D378" s="90"/>
      <c r="E378" s="87"/>
      <c r="F378" s="56"/>
      <c r="G378" s="50"/>
    </row>
    <row r="379" spans="1:7" ht="21.75">
      <c r="A379" s="274"/>
      <c r="B379" s="86"/>
      <c r="C379" s="56"/>
      <c r="D379" s="90"/>
      <c r="E379" s="87"/>
      <c r="F379" s="56"/>
      <c r="G379" s="50"/>
    </row>
    <row r="380" spans="1:7" ht="21.75">
      <c r="A380" s="274"/>
      <c r="B380" s="86"/>
      <c r="C380" s="56"/>
      <c r="D380" s="90"/>
      <c r="E380" s="87"/>
      <c r="F380" s="56"/>
      <c r="G380" s="50"/>
    </row>
    <row r="381" spans="1:7" ht="21.75">
      <c r="A381" s="274"/>
      <c r="B381" s="86"/>
      <c r="C381" s="56"/>
      <c r="D381" s="90"/>
      <c r="E381" s="87"/>
      <c r="F381" s="56"/>
      <c r="G381" s="50"/>
    </row>
    <row r="382" spans="1:7" ht="21.75">
      <c r="A382" s="274"/>
      <c r="B382" s="86"/>
      <c r="C382" s="56"/>
      <c r="D382" s="34"/>
      <c r="E382" s="87"/>
      <c r="F382" s="56"/>
      <c r="G382" s="50"/>
    </row>
    <row r="383" spans="1:7" ht="26.25" customHeight="1">
      <c r="A383" s="274"/>
      <c r="B383" s="32"/>
      <c r="C383" s="33"/>
      <c r="D383" s="34"/>
      <c r="E383" s="35"/>
      <c r="F383" s="56"/>
      <c r="G383" s="50"/>
    </row>
    <row r="384" spans="1:7" ht="21.75">
      <c r="A384" s="30"/>
      <c r="B384" s="32"/>
      <c r="C384" s="33"/>
      <c r="D384" s="34"/>
      <c r="E384" s="35"/>
      <c r="F384" s="56"/>
      <c r="G384" s="50"/>
    </row>
    <row r="385" spans="1:7" ht="21.75">
      <c r="A385" s="56"/>
      <c r="B385" s="56"/>
      <c r="C385" s="56"/>
      <c r="D385" s="56"/>
      <c r="E385" s="56"/>
      <c r="F385" s="56"/>
      <c r="G385" s="50"/>
    </row>
    <row r="386" spans="1:7" ht="21.75">
      <c r="A386" s="274"/>
      <c r="B386" s="274"/>
      <c r="C386" s="274"/>
      <c r="D386" s="274"/>
      <c r="E386" s="274"/>
      <c r="F386" s="274"/>
      <c r="G386" s="50"/>
    </row>
    <row r="387" spans="1:7" ht="21.75">
      <c r="A387" s="274"/>
      <c r="B387" s="274"/>
      <c r="C387" s="274"/>
      <c r="D387" s="274"/>
      <c r="E387" s="274"/>
      <c r="F387" s="274"/>
      <c r="G387" s="50"/>
    </row>
    <row r="388" spans="1:7" ht="21.75">
      <c r="A388" s="56"/>
      <c r="B388" s="56"/>
      <c r="C388" s="56"/>
      <c r="D388" s="56"/>
      <c r="E388" s="56"/>
      <c r="F388" s="56"/>
      <c r="G388" s="50"/>
    </row>
    <row r="389" spans="1:7" ht="21.75">
      <c r="A389" s="274"/>
      <c r="B389" s="274"/>
      <c r="C389" s="274"/>
      <c r="D389" s="274"/>
      <c r="E389" s="274"/>
      <c r="F389" s="56"/>
      <c r="G389" s="50"/>
    </row>
    <row r="390" spans="1:7" ht="21.75">
      <c r="A390" s="274"/>
      <c r="B390" s="274"/>
      <c r="C390" s="274"/>
      <c r="D390" s="274"/>
      <c r="E390" s="274"/>
      <c r="F390" s="56"/>
      <c r="G390" s="50"/>
    </row>
    <row r="391" spans="1:7" ht="21.75">
      <c r="A391" s="30"/>
      <c r="B391" s="30"/>
      <c r="C391" s="30"/>
      <c r="D391" s="30"/>
      <c r="E391" s="30"/>
      <c r="F391" s="56"/>
      <c r="G391" s="50"/>
    </row>
    <row r="392" spans="1:7" ht="21.75">
      <c r="A392" s="30"/>
      <c r="B392" s="30"/>
      <c r="C392" s="30"/>
      <c r="D392" s="30"/>
      <c r="E392" s="30"/>
      <c r="F392" s="56"/>
      <c r="G392" s="50"/>
    </row>
    <row r="393" spans="1:7" ht="21.75">
      <c r="A393" s="274"/>
      <c r="B393" s="274"/>
      <c r="C393" s="56"/>
      <c r="D393" s="56"/>
      <c r="E393" s="30"/>
      <c r="F393" s="56"/>
      <c r="G393" s="50"/>
    </row>
    <row r="394" spans="1:7" ht="21.75">
      <c r="A394" s="30"/>
      <c r="B394" s="30"/>
      <c r="C394" s="30"/>
      <c r="D394" s="56"/>
      <c r="E394" s="30"/>
      <c r="F394" s="56"/>
      <c r="G394" s="50"/>
    </row>
    <row r="395" spans="1:7" ht="21.75">
      <c r="A395" s="30"/>
      <c r="B395" s="30"/>
      <c r="C395" s="56"/>
      <c r="D395" s="56"/>
      <c r="E395" s="30"/>
      <c r="F395" s="56"/>
      <c r="G395" s="50"/>
    </row>
    <row r="396" spans="1:7" ht="21.75">
      <c r="A396" s="85"/>
      <c r="B396" s="86"/>
      <c r="C396" s="88"/>
      <c r="D396" s="56"/>
      <c r="E396" s="87"/>
      <c r="F396" s="56"/>
      <c r="G396" s="50"/>
    </row>
    <row r="397" spans="1:7" ht="21.75">
      <c r="A397" s="89"/>
      <c r="B397" s="86"/>
      <c r="C397" s="56"/>
      <c r="D397" s="90"/>
      <c r="E397" s="87"/>
      <c r="F397" s="56"/>
      <c r="G397" s="50"/>
    </row>
    <row r="398" spans="1:7" ht="21.75">
      <c r="A398" s="89"/>
      <c r="B398" s="86"/>
      <c r="C398" s="56"/>
      <c r="D398" s="90"/>
      <c r="E398" s="87"/>
      <c r="F398" s="56"/>
      <c r="G398" s="50"/>
    </row>
    <row r="399" spans="1:7" ht="21.75">
      <c r="A399" s="89"/>
      <c r="B399" s="86"/>
      <c r="C399" s="56"/>
      <c r="D399" s="90"/>
      <c r="E399" s="87"/>
      <c r="F399" s="56"/>
      <c r="G399" s="50"/>
    </row>
    <row r="400" spans="1:7" ht="21.75">
      <c r="A400" s="89"/>
      <c r="B400" s="86"/>
      <c r="C400" s="56"/>
      <c r="D400" s="90"/>
      <c r="E400" s="87"/>
      <c r="F400" s="56"/>
      <c r="G400" s="50"/>
    </row>
    <row r="401" spans="1:7" ht="21.75">
      <c r="A401" s="89"/>
      <c r="B401" s="86"/>
      <c r="C401" s="56"/>
      <c r="D401" s="90"/>
      <c r="E401" s="87"/>
      <c r="F401" s="56"/>
      <c r="G401" s="50"/>
    </row>
    <row r="402" spans="1:7" ht="21.75">
      <c r="A402" s="89"/>
      <c r="B402" s="86"/>
      <c r="C402" s="56"/>
      <c r="D402" s="90"/>
      <c r="E402" s="87"/>
      <c r="F402" s="56"/>
      <c r="G402" s="50"/>
    </row>
    <row r="403" spans="1:7" ht="21.75">
      <c r="A403" s="89"/>
      <c r="B403" s="86"/>
      <c r="C403" s="56"/>
      <c r="D403" s="90"/>
      <c r="E403" s="87"/>
      <c r="F403" s="56"/>
      <c r="G403" s="50"/>
    </row>
    <row r="404" spans="1:7" ht="21.75">
      <c r="A404" s="89"/>
      <c r="B404" s="86"/>
      <c r="C404" s="56"/>
      <c r="D404" s="90"/>
      <c r="E404" s="87"/>
      <c r="F404" s="56"/>
      <c r="G404" s="50"/>
    </row>
    <row r="405" spans="1:7" ht="21.75">
      <c r="A405" s="85"/>
      <c r="B405" s="86"/>
      <c r="C405" s="56"/>
      <c r="D405" s="90"/>
      <c r="E405" s="87"/>
      <c r="F405" s="56"/>
      <c r="G405" s="50"/>
    </row>
    <row r="406" spans="1:7" ht="21.75">
      <c r="A406" s="85"/>
      <c r="B406" s="86"/>
      <c r="C406" s="56"/>
      <c r="D406" s="90"/>
      <c r="E406" s="87"/>
      <c r="F406" s="56"/>
      <c r="G406" s="50"/>
    </row>
    <row r="407" spans="1:7" ht="21.75">
      <c r="A407" s="85"/>
      <c r="B407" s="86"/>
      <c r="C407" s="56"/>
      <c r="D407" s="90"/>
      <c r="E407" s="87"/>
      <c r="F407" s="56"/>
      <c r="G407" s="50"/>
    </row>
    <row r="408" spans="1:7" ht="24.75" customHeight="1">
      <c r="A408" s="93"/>
      <c r="B408" s="32"/>
      <c r="C408" s="84"/>
      <c r="D408" s="94"/>
      <c r="E408" s="35"/>
      <c r="F408" s="56"/>
      <c r="G408" s="50"/>
    </row>
    <row r="409" spans="1:7" ht="21.75">
      <c r="A409" s="274"/>
      <c r="B409" s="86"/>
      <c r="C409" s="56"/>
      <c r="D409" s="85"/>
      <c r="E409" s="87"/>
      <c r="F409" s="56"/>
      <c r="G409" s="50"/>
    </row>
    <row r="410" spans="1:7" ht="21.75">
      <c r="A410" s="274"/>
      <c r="B410" s="86"/>
      <c r="C410" s="56"/>
      <c r="D410" s="90"/>
      <c r="E410" s="87"/>
      <c r="F410" s="56"/>
      <c r="G410" s="50"/>
    </row>
    <row r="411" spans="1:7" ht="21.75">
      <c r="A411" s="274"/>
      <c r="B411" s="86"/>
      <c r="C411" s="56"/>
      <c r="D411" s="90"/>
      <c r="E411" s="87"/>
      <c r="F411" s="56"/>
      <c r="G411" s="50"/>
    </row>
    <row r="412" spans="1:7" ht="21.75">
      <c r="A412" s="274"/>
      <c r="B412" s="86"/>
      <c r="C412" s="56"/>
      <c r="D412" s="90"/>
      <c r="E412" s="87"/>
      <c r="F412" s="56"/>
      <c r="G412" s="50"/>
    </row>
    <row r="413" spans="1:7" ht="21.75">
      <c r="A413" s="274"/>
      <c r="B413" s="86"/>
      <c r="C413" s="56"/>
      <c r="D413" s="90"/>
      <c r="E413" s="87"/>
      <c r="F413" s="56"/>
      <c r="G413" s="50"/>
    </row>
    <row r="414" spans="1:7" ht="21.75">
      <c r="A414" s="274"/>
      <c r="B414" s="86"/>
      <c r="C414" s="56"/>
      <c r="D414" s="34"/>
      <c r="E414" s="87"/>
      <c r="F414" s="56"/>
      <c r="G414" s="50"/>
    </row>
    <row r="415" spans="1:7" ht="24" customHeight="1">
      <c r="A415" s="274"/>
      <c r="B415" s="71"/>
      <c r="C415" s="33"/>
      <c r="D415" s="34"/>
      <c r="E415" s="35"/>
      <c r="F415" s="56"/>
      <c r="G415" s="50"/>
    </row>
    <row r="416" spans="1:7" ht="21.75">
      <c r="A416" s="56"/>
      <c r="B416" s="86"/>
      <c r="C416" s="30"/>
      <c r="D416" s="56"/>
      <c r="E416" s="86"/>
      <c r="F416" s="56"/>
      <c r="G416" s="50"/>
    </row>
    <row r="417" spans="1:7" ht="18" customHeight="1">
      <c r="A417" s="56"/>
      <c r="B417" s="56"/>
      <c r="C417" s="56"/>
      <c r="D417" s="56"/>
      <c r="E417" s="56"/>
      <c r="F417" s="56"/>
      <c r="G417" s="50"/>
    </row>
    <row r="418" spans="1:7" ht="21.75">
      <c r="A418" s="56"/>
      <c r="B418" s="86"/>
      <c r="C418" s="30"/>
      <c r="D418" s="56"/>
      <c r="E418" s="86"/>
      <c r="F418" s="56"/>
      <c r="G418" s="50"/>
    </row>
    <row r="419" spans="1:7" ht="27" customHeight="1">
      <c r="A419" s="56"/>
      <c r="B419" s="91"/>
      <c r="C419" s="64"/>
      <c r="D419" s="92"/>
      <c r="E419" s="91"/>
      <c r="F419" s="56"/>
      <c r="G419" s="50"/>
    </row>
    <row r="420" spans="1:7" ht="21.75">
      <c r="A420" s="56"/>
      <c r="B420" s="56"/>
      <c r="C420" s="56"/>
      <c r="D420" s="56"/>
      <c r="E420" s="56"/>
      <c r="F420" s="56"/>
      <c r="G420" s="50"/>
    </row>
    <row r="421" spans="1:7" ht="21.75">
      <c r="A421" s="274"/>
      <c r="B421" s="274"/>
      <c r="C421" s="274"/>
      <c r="D421" s="274"/>
      <c r="E421" s="274"/>
      <c r="F421" s="56"/>
      <c r="G421" s="50"/>
    </row>
    <row r="422" spans="1:7" ht="21.75">
      <c r="A422" s="274"/>
      <c r="B422" s="274"/>
      <c r="C422" s="274"/>
      <c r="D422" s="274"/>
      <c r="E422" s="274"/>
      <c r="F422" s="56"/>
      <c r="G422" s="50"/>
    </row>
    <row r="423" spans="1:7" ht="21.75">
      <c r="A423" s="56"/>
      <c r="B423" s="56"/>
      <c r="C423" s="56"/>
      <c r="D423" s="56"/>
      <c r="E423" s="56"/>
      <c r="F423" s="56"/>
      <c r="G423" s="50"/>
    </row>
    <row r="424" spans="1:7" ht="21.75">
      <c r="A424" s="56"/>
      <c r="B424" s="56"/>
      <c r="C424" s="56"/>
      <c r="D424" s="56"/>
      <c r="E424" s="56"/>
      <c r="F424" s="56"/>
      <c r="G424" s="50"/>
    </row>
    <row r="425" spans="1:7" ht="21.75">
      <c r="A425" s="56"/>
      <c r="B425" s="56"/>
      <c r="C425" s="56"/>
      <c r="D425" s="56"/>
      <c r="E425" s="56"/>
      <c r="F425" s="56"/>
      <c r="G425" s="50"/>
    </row>
    <row r="426" spans="1:7" ht="21.75">
      <c r="A426" s="50"/>
      <c r="B426" s="50"/>
      <c r="C426" s="50"/>
      <c r="D426" s="50"/>
      <c r="E426" s="50"/>
      <c r="F426" s="50"/>
      <c r="G426" s="50"/>
    </row>
    <row r="427" spans="1:7" ht="21.75">
      <c r="A427" s="50"/>
      <c r="B427" s="50"/>
      <c r="C427" s="50"/>
      <c r="D427" s="50"/>
      <c r="E427" s="50"/>
      <c r="F427" s="50"/>
      <c r="G427" s="50"/>
    </row>
    <row r="428" spans="1:7" ht="21.75">
      <c r="A428" s="50"/>
      <c r="B428" s="50"/>
      <c r="C428" s="50"/>
      <c r="D428" s="50"/>
      <c r="E428" s="50"/>
      <c r="F428" s="50"/>
      <c r="G428" s="50"/>
    </row>
    <row r="429" spans="1:7" ht="21.75">
      <c r="A429" s="50"/>
      <c r="B429" s="50"/>
      <c r="C429" s="50"/>
      <c r="D429" s="50"/>
      <c r="E429" s="50"/>
      <c r="F429" s="50"/>
      <c r="G429" s="50"/>
    </row>
    <row r="430" spans="1:7" ht="21.75">
      <c r="A430" s="50"/>
      <c r="B430" s="50"/>
      <c r="C430" s="50"/>
      <c r="D430" s="50"/>
      <c r="E430" s="50"/>
      <c r="F430" s="50"/>
      <c r="G430" s="50"/>
    </row>
    <row r="431" spans="1:7" ht="21.75">
      <c r="A431" s="50"/>
      <c r="B431" s="50"/>
      <c r="C431" s="50"/>
      <c r="D431" s="50"/>
      <c r="E431" s="50"/>
      <c r="F431" s="50"/>
      <c r="G431" s="50"/>
    </row>
    <row r="432" spans="1:7" ht="21.75">
      <c r="A432" s="50"/>
      <c r="B432" s="50"/>
      <c r="C432" s="50"/>
      <c r="D432" s="50"/>
      <c r="E432" s="50"/>
      <c r="F432" s="50"/>
      <c r="G432" s="50"/>
    </row>
    <row r="433" spans="1:7" ht="21.75">
      <c r="A433" s="50"/>
      <c r="B433" s="50"/>
      <c r="C433" s="50"/>
      <c r="D433" s="50"/>
      <c r="E433" s="50"/>
      <c r="F433" s="50"/>
      <c r="G433" s="50"/>
    </row>
    <row r="434" spans="1:7" ht="21.75">
      <c r="A434" s="50"/>
      <c r="B434" s="50"/>
      <c r="C434" s="50"/>
      <c r="D434" s="50"/>
      <c r="E434" s="50"/>
      <c r="F434" s="50"/>
      <c r="G434" s="50"/>
    </row>
    <row r="435" spans="1:7" ht="21.75">
      <c r="A435" s="50"/>
      <c r="B435" s="50"/>
      <c r="C435" s="50"/>
      <c r="D435" s="50"/>
      <c r="E435" s="50"/>
      <c r="F435" s="50"/>
      <c r="G435" s="50"/>
    </row>
    <row r="436" spans="1:7" ht="21.75">
      <c r="A436" s="50"/>
      <c r="B436" s="50"/>
      <c r="C436" s="50"/>
      <c r="D436" s="50"/>
      <c r="E436" s="50"/>
      <c r="F436" s="50"/>
      <c r="G436" s="50"/>
    </row>
    <row r="437" spans="1:7" ht="21.75">
      <c r="A437" s="50"/>
      <c r="B437" s="50"/>
      <c r="C437" s="50"/>
      <c r="D437" s="50"/>
      <c r="E437" s="50"/>
      <c r="F437" s="50"/>
      <c r="G437" s="50"/>
    </row>
    <row r="438" spans="1:7" ht="21.75">
      <c r="A438" s="50"/>
      <c r="B438" s="50"/>
      <c r="C438" s="50"/>
      <c r="D438" s="50"/>
      <c r="E438" s="50"/>
      <c r="F438" s="50"/>
      <c r="G438" s="50"/>
    </row>
    <row r="439" spans="1:7" ht="21.75">
      <c r="A439" s="50"/>
      <c r="B439" s="50"/>
      <c r="C439" s="50"/>
      <c r="D439" s="50"/>
      <c r="E439" s="50"/>
      <c r="F439" s="50"/>
      <c r="G439" s="50"/>
    </row>
    <row r="440" spans="1:7" ht="21.75">
      <c r="A440" s="50"/>
      <c r="B440" s="50"/>
      <c r="C440" s="50"/>
      <c r="D440" s="50"/>
      <c r="E440" s="50"/>
      <c r="F440" s="50"/>
      <c r="G440" s="50"/>
    </row>
    <row r="441" spans="1:7" ht="21.75">
      <c r="A441" s="50"/>
      <c r="B441" s="50"/>
      <c r="C441" s="50"/>
      <c r="D441" s="50"/>
      <c r="E441" s="50"/>
      <c r="F441" s="50"/>
      <c r="G441" s="50"/>
    </row>
    <row r="442" spans="1:7" ht="21.75">
      <c r="A442" s="50"/>
      <c r="B442" s="50"/>
      <c r="C442" s="50"/>
      <c r="D442" s="50"/>
      <c r="E442" s="50"/>
      <c r="F442" s="50"/>
      <c r="G442" s="50"/>
    </row>
    <row r="443" spans="1:7" ht="21.75">
      <c r="A443" s="50"/>
      <c r="B443" s="50"/>
      <c r="C443" s="50"/>
      <c r="D443" s="50"/>
      <c r="E443" s="50"/>
      <c r="F443" s="50"/>
      <c r="G443" s="50"/>
    </row>
    <row r="444" spans="1:7" ht="21.75">
      <c r="A444" s="50"/>
      <c r="B444" s="50"/>
      <c r="C444" s="50"/>
      <c r="D444" s="50"/>
      <c r="E444" s="50"/>
      <c r="F444" s="50"/>
      <c r="G444" s="50"/>
    </row>
    <row r="445" spans="1:7" ht="21.75">
      <c r="A445" s="50"/>
      <c r="B445" s="50"/>
      <c r="C445" s="50"/>
      <c r="D445" s="50"/>
      <c r="E445" s="50"/>
      <c r="F445" s="50"/>
      <c r="G445" s="50"/>
    </row>
    <row r="446" spans="1:7" ht="21.75">
      <c r="A446" s="50"/>
      <c r="B446" s="50"/>
      <c r="C446" s="50"/>
      <c r="D446" s="50"/>
      <c r="E446" s="50"/>
      <c r="F446" s="50"/>
      <c r="G446" s="50"/>
    </row>
    <row r="447" spans="1:7" ht="21.75">
      <c r="A447" s="50"/>
      <c r="B447" s="50"/>
      <c r="C447" s="50"/>
      <c r="D447" s="50"/>
      <c r="E447" s="50"/>
      <c r="F447" s="50"/>
      <c r="G447" s="50"/>
    </row>
    <row r="448" spans="1:7" ht="21.75">
      <c r="A448" s="50"/>
      <c r="B448" s="50"/>
      <c r="C448" s="50"/>
      <c r="D448" s="50"/>
      <c r="E448" s="50"/>
      <c r="F448" s="50"/>
      <c r="G448" s="50"/>
    </row>
    <row r="449" spans="1:7" ht="21.75">
      <c r="A449" s="50"/>
      <c r="B449" s="50"/>
      <c r="C449" s="50"/>
      <c r="D449" s="50"/>
      <c r="E449" s="50"/>
      <c r="F449" s="50"/>
      <c r="G449" s="50"/>
    </row>
    <row r="450" spans="1:7" ht="21.75">
      <c r="A450" s="50"/>
      <c r="B450" s="50"/>
      <c r="C450" s="50"/>
      <c r="D450" s="50"/>
      <c r="E450" s="50"/>
      <c r="F450" s="50"/>
      <c r="G450" s="50"/>
    </row>
    <row r="451" spans="1:7" ht="21.75">
      <c r="A451" s="50"/>
      <c r="B451" s="50"/>
      <c r="C451" s="50"/>
      <c r="D451" s="50"/>
      <c r="E451" s="50"/>
      <c r="F451" s="50"/>
      <c r="G451" s="50"/>
    </row>
    <row r="452" spans="1:7" ht="21.75">
      <c r="A452" s="50"/>
      <c r="B452" s="50"/>
      <c r="C452" s="50"/>
      <c r="D452" s="50"/>
      <c r="E452" s="50"/>
      <c r="F452" s="50"/>
      <c r="G452" s="50"/>
    </row>
    <row r="453" spans="1:7" ht="21.75">
      <c r="A453" s="50"/>
      <c r="B453" s="50"/>
      <c r="C453" s="50"/>
      <c r="D453" s="50"/>
      <c r="E453" s="50"/>
      <c r="F453" s="50"/>
      <c r="G453" s="50"/>
    </row>
    <row r="454" spans="1:7" ht="21.75">
      <c r="A454" s="50"/>
      <c r="B454" s="50"/>
      <c r="C454" s="50"/>
      <c r="D454" s="50"/>
      <c r="E454" s="50"/>
      <c r="F454" s="50"/>
      <c r="G454" s="50"/>
    </row>
    <row r="455" spans="1:7" ht="21.75">
      <c r="A455" s="50"/>
      <c r="B455" s="50"/>
      <c r="C455" s="50"/>
      <c r="D455" s="50"/>
      <c r="E455" s="50"/>
      <c r="F455" s="50"/>
      <c r="G455" s="50"/>
    </row>
    <row r="456" spans="1:7" ht="21.75">
      <c r="A456" s="50"/>
      <c r="B456" s="50"/>
      <c r="C456" s="50"/>
      <c r="D456" s="50"/>
      <c r="E456" s="50"/>
      <c r="F456" s="50"/>
      <c r="G456" s="50"/>
    </row>
    <row r="457" spans="1:7" ht="21.75">
      <c r="A457" s="50"/>
      <c r="B457" s="50"/>
      <c r="C457" s="50"/>
      <c r="D457" s="50"/>
      <c r="E457" s="50"/>
      <c r="F457" s="50"/>
      <c r="G457" s="50"/>
    </row>
    <row r="458" spans="1:7" ht="21.75">
      <c r="A458" s="50"/>
      <c r="B458" s="50"/>
      <c r="C458" s="50"/>
      <c r="D458" s="50"/>
      <c r="E458" s="50"/>
      <c r="F458" s="50"/>
      <c r="G458" s="50"/>
    </row>
    <row r="459" spans="1:7" ht="21.75">
      <c r="A459" s="50"/>
      <c r="B459" s="50"/>
      <c r="C459" s="50"/>
      <c r="D459" s="50"/>
      <c r="E459" s="50"/>
      <c r="F459" s="50"/>
      <c r="G459" s="50"/>
    </row>
    <row r="460" spans="1:7" ht="21.75">
      <c r="A460" s="50"/>
      <c r="B460" s="50"/>
      <c r="C460" s="50"/>
      <c r="D460" s="50"/>
      <c r="E460" s="50"/>
      <c r="F460" s="50"/>
      <c r="G460" s="50"/>
    </row>
    <row r="461" spans="1:7" ht="21.75">
      <c r="A461" s="50"/>
      <c r="B461" s="50"/>
      <c r="C461" s="50"/>
      <c r="D461" s="50"/>
      <c r="E461" s="50"/>
      <c r="F461" s="50"/>
      <c r="G461" s="50"/>
    </row>
    <row r="462" spans="1:7" ht="21.75">
      <c r="A462" s="50"/>
      <c r="B462" s="50"/>
      <c r="C462" s="50"/>
      <c r="D462" s="50"/>
      <c r="E462" s="50"/>
      <c r="F462" s="50"/>
      <c r="G462" s="50"/>
    </row>
    <row r="463" spans="1:7" ht="21.75">
      <c r="A463" s="50"/>
      <c r="B463" s="50"/>
      <c r="C463" s="50"/>
      <c r="D463" s="50"/>
      <c r="E463" s="50"/>
      <c r="F463" s="50"/>
      <c r="G463" s="50"/>
    </row>
    <row r="464" spans="1:7" ht="21.75">
      <c r="A464" s="50"/>
      <c r="B464" s="50"/>
      <c r="C464" s="50"/>
      <c r="D464" s="50"/>
      <c r="E464" s="50"/>
      <c r="F464" s="50"/>
      <c r="G464" s="50"/>
    </row>
    <row r="465" spans="1:7" ht="21.75">
      <c r="A465" s="50"/>
      <c r="B465" s="50"/>
      <c r="C465" s="50"/>
      <c r="D465" s="50"/>
      <c r="E465" s="50"/>
      <c r="F465" s="50"/>
      <c r="G465" s="50"/>
    </row>
    <row r="466" spans="1:7" ht="21.75">
      <c r="A466" s="50"/>
      <c r="B466" s="50"/>
      <c r="C466" s="50"/>
      <c r="D466" s="50"/>
      <c r="E466" s="50"/>
      <c r="F466" s="50"/>
      <c r="G466" s="50"/>
    </row>
    <row r="467" spans="1:7" ht="21.75">
      <c r="A467" s="50"/>
      <c r="B467" s="50"/>
      <c r="C467" s="50"/>
      <c r="D467" s="50"/>
      <c r="E467" s="50"/>
      <c r="F467" s="50"/>
      <c r="G467" s="50"/>
    </row>
    <row r="468" spans="1:7" ht="21.75">
      <c r="A468" s="50"/>
      <c r="B468" s="50"/>
      <c r="C468" s="50"/>
      <c r="D468" s="50"/>
      <c r="E468" s="50"/>
      <c r="F468" s="50"/>
      <c r="G468" s="50"/>
    </row>
    <row r="469" spans="1:7" ht="21.75">
      <c r="A469" s="50"/>
      <c r="B469" s="50"/>
      <c r="C469" s="50"/>
      <c r="D469" s="50"/>
      <c r="E469" s="50"/>
      <c r="F469" s="50"/>
      <c r="G469" s="50"/>
    </row>
    <row r="470" spans="1:7" ht="21.75">
      <c r="A470" s="50"/>
      <c r="B470" s="50"/>
      <c r="C470" s="50"/>
      <c r="D470" s="50"/>
      <c r="E470" s="50"/>
      <c r="F470" s="50"/>
      <c r="G470" s="50"/>
    </row>
    <row r="471" spans="1:7" ht="21.75">
      <c r="A471" s="50"/>
      <c r="B471" s="50"/>
      <c r="C471" s="50"/>
      <c r="D471" s="50"/>
      <c r="E471" s="50"/>
      <c r="F471" s="50"/>
      <c r="G471" s="50"/>
    </row>
    <row r="472" spans="1:7" ht="21.75">
      <c r="A472" s="50"/>
      <c r="B472" s="50"/>
      <c r="C472" s="50"/>
      <c r="D472" s="50"/>
      <c r="E472" s="50"/>
      <c r="F472" s="50"/>
      <c r="G472" s="50"/>
    </row>
    <row r="473" spans="1:7" ht="21.75">
      <c r="A473" s="50"/>
      <c r="B473" s="50"/>
      <c r="C473" s="50"/>
      <c r="D473" s="50"/>
      <c r="E473" s="50"/>
      <c r="F473" s="50"/>
      <c r="G473" s="50"/>
    </row>
    <row r="474" spans="1:7" ht="21.75">
      <c r="A474" s="50"/>
      <c r="B474" s="50"/>
      <c r="C474" s="50"/>
      <c r="D474" s="50"/>
      <c r="E474" s="50"/>
      <c r="F474" s="50"/>
      <c r="G474" s="50"/>
    </row>
    <row r="475" spans="1:7" ht="21.75">
      <c r="A475" s="50"/>
      <c r="B475" s="50"/>
      <c r="C475" s="50"/>
      <c r="D475" s="50"/>
      <c r="E475" s="50"/>
      <c r="F475" s="50"/>
      <c r="G475" s="50"/>
    </row>
    <row r="476" spans="1:7" ht="21.75">
      <c r="A476" s="50"/>
      <c r="B476" s="50"/>
      <c r="C476" s="50"/>
      <c r="D476" s="50"/>
      <c r="E476" s="50"/>
      <c r="F476" s="50"/>
      <c r="G476" s="50"/>
    </row>
    <row r="477" spans="1:7" ht="21.75">
      <c r="A477" s="50"/>
      <c r="B477" s="50"/>
      <c r="C477" s="50"/>
      <c r="D477" s="50"/>
      <c r="E477" s="50"/>
      <c r="F477" s="50"/>
      <c r="G477" s="50"/>
    </row>
    <row r="478" spans="1:7" ht="21.75">
      <c r="A478" s="50"/>
      <c r="B478" s="50"/>
      <c r="C478" s="50"/>
      <c r="D478" s="50"/>
      <c r="E478" s="50"/>
      <c r="F478" s="50"/>
      <c r="G478" s="50"/>
    </row>
    <row r="479" spans="1:7" ht="21.75">
      <c r="A479" s="50"/>
      <c r="B479" s="50"/>
      <c r="C479" s="50"/>
      <c r="D479" s="50"/>
      <c r="E479" s="50"/>
      <c r="F479" s="50"/>
      <c r="G479" s="50"/>
    </row>
    <row r="480" spans="1:7" ht="21.75">
      <c r="A480" s="50"/>
      <c r="B480" s="50"/>
      <c r="C480" s="50"/>
      <c r="D480" s="50"/>
      <c r="E480" s="50"/>
      <c r="F480" s="50"/>
      <c r="G480" s="50"/>
    </row>
    <row r="481" spans="1:7" ht="21.75">
      <c r="A481" s="50"/>
      <c r="B481" s="50"/>
      <c r="C481" s="50"/>
      <c r="D481" s="50"/>
      <c r="E481" s="50"/>
      <c r="F481" s="50"/>
      <c r="G481" s="50"/>
    </row>
    <row r="482" spans="1:7" ht="21.75">
      <c r="A482" s="50"/>
      <c r="B482" s="50"/>
      <c r="C482" s="50"/>
      <c r="D482" s="50"/>
      <c r="E482" s="50"/>
      <c r="F482" s="50"/>
      <c r="G482" s="50"/>
    </row>
    <row r="483" spans="1:7" ht="21.75">
      <c r="A483" s="50"/>
      <c r="B483" s="50"/>
      <c r="C483" s="50"/>
      <c r="D483" s="50"/>
      <c r="E483" s="50"/>
      <c r="F483" s="50"/>
      <c r="G483" s="50"/>
    </row>
    <row r="484" spans="1:7" ht="21.75">
      <c r="A484" s="50"/>
      <c r="B484" s="50"/>
      <c r="C484" s="50"/>
      <c r="D484" s="50"/>
      <c r="E484" s="50"/>
      <c r="F484" s="50"/>
      <c r="G484" s="50"/>
    </row>
    <row r="485" spans="1:7" ht="21.75">
      <c r="A485" s="50"/>
      <c r="B485" s="50"/>
      <c r="C485" s="50"/>
      <c r="D485" s="50"/>
      <c r="E485" s="50"/>
      <c r="F485" s="50"/>
      <c r="G485" s="50"/>
    </row>
    <row r="486" spans="1:7" ht="21.75">
      <c r="A486" s="50"/>
      <c r="B486" s="50"/>
      <c r="C486" s="50"/>
      <c r="D486" s="50"/>
      <c r="E486" s="50"/>
      <c r="F486" s="50"/>
      <c r="G486" s="50"/>
    </row>
    <row r="487" spans="1:7" ht="21.75">
      <c r="A487" s="50"/>
      <c r="B487" s="50"/>
      <c r="C487" s="50"/>
      <c r="D487" s="50"/>
      <c r="E487" s="50"/>
      <c r="F487" s="50"/>
      <c r="G487" s="50"/>
    </row>
    <row r="488" spans="1:7" ht="21.75">
      <c r="A488" s="50"/>
      <c r="B488" s="50"/>
      <c r="C488" s="50"/>
      <c r="D488" s="50"/>
      <c r="E488" s="50"/>
      <c r="F488" s="50"/>
      <c r="G488" s="50"/>
    </row>
    <row r="489" spans="1:7" ht="21.75">
      <c r="A489" s="50"/>
      <c r="B489" s="50"/>
      <c r="C489" s="50"/>
      <c r="D489" s="50"/>
      <c r="E489" s="50"/>
      <c r="F489" s="50"/>
      <c r="G489" s="50"/>
    </row>
    <row r="490" spans="1:7" ht="21.75">
      <c r="A490" s="50"/>
      <c r="B490" s="50"/>
      <c r="C490" s="50"/>
      <c r="D490" s="50"/>
      <c r="E490" s="50"/>
      <c r="F490" s="50"/>
      <c r="G490" s="50"/>
    </row>
    <row r="491" spans="1:7" ht="21.75">
      <c r="A491" s="50"/>
      <c r="B491" s="50"/>
      <c r="C491" s="50"/>
      <c r="D491" s="50"/>
      <c r="E491" s="50"/>
      <c r="F491" s="50"/>
      <c r="G491" s="50"/>
    </row>
    <row r="492" spans="1:7" ht="21.75">
      <c r="A492" s="50"/>
      <c r="B492" s="50"/>
      <c r="C492" s="50"/>
      <c r="D492" s="50"/>
      <c r="E492" s="50"/>
      <c r="F492" s="50"/>
      <c r="G492" s="50"/>
    </row>
    <row r="493" spans="1:7" ht="21.75">
      <c r="A493" s="50"/>
      <c r="B493" s="50"/>
      <c r="C493" s="50"/>
      <c r="D493" s="50"/>
      <c r="E493" s="50"/>
      <c r="F493" s="50"/>
      <c r="G493" s="50"/>
    </row>
    <row r="494" spans="1:7" ht="21.75">
      <c r="A494" s="50"/>
      <c r="B494" s="50"/>
      <c r="C494" s="50"/>
      <c r="D494" s="50"/>
      <c r="E494" s="50"/>
      <c r="F494" s="50"/>
      <c r="G494" s="50"/>
    </row>
    <row r="495" spans="1:7" ht="21.75">
      <c r="A495" s="50"/>
      <c r="B495" s="50"/>
      <c r="C495" s="50"/>
      <c r="D495" s="50"/>
      <c r="E495" s="50"/>
      <c r="F495" s="50"/>
      <c r="G495" s="50"/>
    </row>
    <row r="496" spans="1:7" ht="21.75">
      <c r="A496" s="50"/>
      <c r="B496" s="50"/>
      <c r="C496" s="50"/>
      <c r="D496" s="50"/>
      <c r="E496" s="50"/>
      <c r="F496" s="50"/>
      <c r="G496" s="50"/>
    </row>
    <row r="497" spans="1:7" ht="21.75">
      <c r="A497" s="50"/>
      <c r="B497" s="50"/>
      <c r="C497" s="50"/>
      <c r="D497" s="50"/>
      <c r="E497" s="50"/>
      <c r="F497" s="50"/>
      <c r="G497" s="50"/>
    </row>
    <row r="498" spans="1:7" ht="21.75">
      <c r="A498" s="50"/>
      <c r="B498" s="50"/>
      <c r="C498" s="50"/>
      <c r="D498" s="50"/>
      <c r="E498" s="50"/>
      <c r="F498" s="50"/>
      <c r="G498" s="50"/>
    </row>
    <row r="499" spans="1:7" ht="21.75">
      <c r="A499" s="50"/>
      <c r="B499" s="50"/>
      <c r="C499" s="50"/>
      <c r="D499" s="50"/>
      <c r="E499" s="50"/>
      <c r="F499" s="50"/>
      <c r="G499" s="50"/>
    </row>
    <row r="500" spans="1:7" ht="21.75">
      <c r="A500" s="50"/>
      <c r="B500" s="50"/>
      <c r="C500" s="50"/>
      <c r="D500" s="50"/>
      <c r="E500" s="50"/>
      <c r="F500" s="50"/>
      <c r="G500" s="50"/>
    </row>
    <row r="501" spans="1:7" ht="21.75">
      <c r="A501" s="50"/>
      <c r="B501" s="50"/>
      <c r="C501" s="50"/>
      <c r="D501" s="50"/>
      <c r="E501" s="50"/>
      <c r="F501" s="50"/>
      <c r="G501" s="50"/>
    </row>
    <row r="502" spans="1:7" ht="21.75">
      <c r="A502" s="50"/>
      <c r="B502" s="50"/>
      <c r="C502" s="50"/>
      <c r="D502" s="50"/>
      <c r="E502" s="50"/>
      <c r="F502" s="50"/>
      <c r="G502" s="50"/>
    </row>
    <row r="503" spans="1:7" ht="21.75">
      <c r="A503" s="50"/>
      <c r="B503" s="50"/>
      <c r="C503" s="50"/>
      <c r="D503" s="50"/>
      <c r="E503" s="50"/>
      <c r="F503" s="50"/>
      <c r="G503" s="50"/>
    </row>
    <row r="504" spans="1:7" ht="21.75">
      <c r="A504" s="50"/>
      <c r="B504" s="50"/>
      <c r="C504" s="50"/>
      <c r="D504" s="50"/>
      <c r="E504" s="50"/>
      <c r="F504" s="50"/>
      <c r="G504" s="50"/>
    </row>
    <row r="505" spans="1:7" ht="21.75">
      <c r="A505" s="50"/>
      <c r="B505" s="50"/>
      <c r="C505" s="50"/>
      <c r="D505" s="50"/>
      <c r="E505" s="50"/>
      <c r="F505" s="50"/>
      <c r="G505" s="50"/>
    </row>
    <row r="506" spans="1:7" ht="21.75">
      <c r="A506" s="50"/>
      <c r="B506" s="50"/>
      <c r="C506" s="50"/>
      <c r="D506" s="50"/>
      <c r="E506" s="50"/>
      <c r="F506" s="50"/>
      <c r="G506" s="50"/>
    </row>
    <row r="507" spans="1:7" ht="21.75">
      <c r="A507" s="50"/>
      <c r="B507" s="50"/>
      <c r="C507" s="50"/>
      <c r="D507" s="50"/>
      <c r="E507" s="50"/>
      <c r="F507" s="50"/>
      <c r="G507" s="50"/>
    </row>
    <row r="508" spans="1:7" ht="21.75">
      <c r="A508" s="50"/>
      <c r="B508" s="50"/>
      <c r="C508" s="50"/>
      <c r="D508" s="50"/>
      <c r="E508" s="50"/>
      <c r="F508" s="50"/>
      <c r="G508" s="50"/>
    </row>
    <row r="509" spans="1:7" ht="21.75">
      <c r="A509" s="50"/>
      <c r="B509" s="50"/>
      <c r="C509" s="50"/>
      <c r="D509" s="50"/>
      <c r="E509" s="50"/>
      <c r="F509" s="50"/>
      <c r="G509" s="50"/>
    </row>
    <row r="510" spans="1:7" ht="21.75">
      <c r="A510" s="50"/>
      <c r="B510" s="50"/>
      <c r="C510" s="50"/>
      <c r="D510" s="50"/>
      <c r="E510" s="50"/>
      <c r="F510" s="50"/>
      <c r="G510" s="50"/>
    </row>
    <row r="511" spans="1:7" ht="21.75">
      <c r="A511" s="50"/>
      <c r="B511" s="50"/>
      <c r="C511" s="50"/>
      <c r="D511" s="50"/>
      <c r="E511" s="50"/>
      <c r="F511" s="50"/>
      <c r="G511" s="50"/>
    </row>
    <row r="512" spans="1:7" ht="21.75">
      <c r="A512" s="50"/>
      <c r="B512" s="50"/>
      <c r="C512" s="50"/>
      <c r="D512" s="50"/>
      <c r="E512" s="50"/>
      <c r="F512" s="50"/>
      <c r="G512" s="50"/>
    </row>
    <row r="513" spans="1:7" ht="21.75">
      <c r="A513" s="50"/>
      <c r="B513" s="50"/>
      <c r="C513" s="50"/>
      <c r="D513" s="50"/>
      <c r="E513" s="50"/>
      <c r="F513" s="50"/>
      <c r="G513" s="50"/>
    </row>
    <row r="514" spans="1:7" ht="21.75">
      <c r="A514" s="50"/>
      <c r="B514" s="50"/>
      <c r="C514" s="50"/>
      <c r="D514" s="50"/>
      <c r="E514" s="50"/>
      <c r="F514" s="50"/>
      <c r="G514" s="50"/>
    </row>
    <row r="515" spans="1:7" ht="21.75">
      <c r="A515" s="50"/>
      <c r="B515" s="50"/>
      <c r="C515" s="50"/>
      <c r="D515" s="50"/>
      <c r="E515" s="50"/>
      <c r="F515" s="50"/>
      <c r="G515" s="50"/>
    </row>
    <row r="516" spans="1:7" ht="21.75">
      <c r="A516" s="50"/>
      <c r="B516" s="50"/>
      <c r="C516" s="50"/>
      <c r="D516" s="50"/>
      <c r="E516" s="50"/>
      <c r="F516" s="50"/>
      <c r="G516" s="50"/>
    </row>
    <row r="517" spans="1:7" ht="21.75">
      <c r="A517" s="50"/>
      <c r="B517" s="50"/>
      <c r="C517" s="50"/>
      <c r="D517" s="50"/>
      <c r="E517" s="50"/>
      <c r="F517" s="50"/>
      <c r="G517" s="50"/>
    </row>
    <row r="518" spans="1:7" ht="21.75">
      <c r="A518" s="50"/>
      <c r="B518" s="50"/>
      <c r="C518" s="50"/>
      <c r="D518" s="50"/>
      <c r="E518" s="50"/>
      <c r="F518" s="50"/>
      <c r="G518" s="50"/>
    </row>
    <row r="519" spans="1:7" ht="21.75">
      <c r="A519" s="50"/>
      <c r="B519" s="50"/>
      <c r="C519" s="50"/>
      <c r="D519" s="50"/>
      <c r="E519" s="50"/>
      <c r="F519" s="50"/>
      <c r="G519" s="50"/>
    </row>
    <row r="520" spans="1:7" ht="21.75">
      <c r="A520" s="50"/>
      <c r="B520" s="50"/>
      <c r="C520" s="50"/>
      <c r="D520" s="50"/>
      <c r="E520" s="50"/>
      <c r="F520" s="50"/>
      <c r="G520" s="50"/>
    </row>
    <row r="521" spans="1:7" ht="21.75">
      <c r="A521" s="50"/>
      <c r="B521" s="50"/>
      <c r="C521" s="50"/>
      <c r="D521" s="50"/>
      <c r="E521" s="50"/>
      <c r="F521" s="50"/>
      <c r="G521" s="50"/>
    </row>
    <row r="522" spans="1:7" ht="21.75">
      <c r="A522" s="50"/>
      <c r="B522" s="50"/>
      <c r="C522" s="50"/>
      <c r="D522" s="50"/>
      <c r="E522" s="50"/>
      <c r="F522" s="50"/>
      <c r="G522" s="50"/>
    </row>
    <row r="523" spans="1:7" ht="21.75">
      <c r="A523" s="50"/>
      <c r="B523" s="50"/>
      <c r="C523" s="50"/>
      <c r="D523" s="50"/>
      <c r="E523" s="50"/>
      <c r="F523" s="50"/>
      <c r="G523" s="50"/>
    </row>
    <row r="524" spans="1:7" ht="21.75">
      <c r="A524" s="50"/>
      <c r="B524" s="50"/>
      <c r="C524" s="50"/>
      <c r="D524" s="50"/>
      <c r="E524" s="50"/>
      <c r="F524" s="50"/>
      <c r="G524" s="50"/>
    </row>
    <row r="525" spans="1:7" ht="21.75">
      <c r="A525" s="50"/>
      <c r="B525" s="50"/>
      <c r="C525" s="50"/>
      <c r="D525" s="50"/>
      <c r="E525" s="50"/>
      <c r="F525" s="50"/>
      <c r="G525" s="50"/>
    </row>
    <row r="526" spans="1:7" ht="21.75">
      <c r="A526" s="50"/>
      <c r="B526" s="50"/>
      <c r="C526" s="50"/>
      <c r="D526" s="50"/>
      <c r="E526" s="50"/>
      <c r="F526" s="50"/>
      <c r="G526" s="50"/>
    </row>
    <row r="527" spans="1:7" ht="21.75">
      <c r="A527" s="50"/>
      <c r="B527" s="50"/>
      <c r="C527" s="50"/>
      <c r="D527" s="50"/>
      <c r="E527" s="50"/>
      <c r="F527" s="50"/>
      <c r="G527" s="50"/>
    </row>
    <row r="528" spans="1:7" ht="21.75">
      <c r="A528" s="50"/>
      <c r="B528" s="50"/>
      <c r="C528" s="50"/>
      <c r="D528" s="50"/>
      <c r="E528" s="50"/>
      <c r="F528" s="50"/>
      <c r="G528" s="50"/>
    </row>
    <row r="529" spans="1:7" ht="21.75">
      <c r="A529" s="50"/>
      <c r="B529" s="50"/>
      <c r="C529" s="50"/>
      <c r="D529" s="50"/>
      <c r="E529" s="50"/>
      <c r="F529" s="50"/>
      <c r="G529" s="50"/>
    </row>
    <row r="530" spans="1:7" ht="21.75">
      <c r="A530" s="50"/>
      <c r="B530" s="50"/>
      <c r="C530" s="50"/>
      <c r="D530" s="50"/>
      <c r="E530" s="50"/>
      <c r="F530" s="50"/>
      <c r="G530" s="50"/>
    </row>
    <row r="531" spans="1:7" ht="21.75">
      <c r="A531" s="50"/>
      <c r="B531" s="50"/>
      <c r="C531" s="50"/>
      <c r="D531" s="50"/>
      <c r="E531" s="50"/>
      <c r="F531" s="50"/>
      <c r="G531" s="50"/>
    </row>
    <row r="532" spans="1:7" ht="21.75">
      <c r="A532" s="50"/>
      <c r="B532" s="50"/>
      <c r="C532" s="50"/>
      <c r="D532" s="50"/>
      <c r="E532" s="50"/>
      <c r="F532" s="50"/>
      <c r="G532" s="50"/>
    </row>
    <row r="533" spans="1:7" ht="21.75">
      <c r="A533" s="50"/>
      <c r="B533" s="50"/>
      <c r="C533" s="50"/>
      <c r="D533" s="50"/>
      <c r="E533" s="50"/>
      <c r="F533" s="50"/>
      <c r="G533" s="50"/>
    </row>
    <row r="534" spans="1:7" ht="21.75">
      <c r="A534" s="50"/>
      <c r="B534" s="50"/>
      <c r="C534" s="50"/>
      <c r="D534" s="50"/>
      <c r="E534" s="50"/>
      <c r="F534" s="50"/>
      <c r="G534" s="50"/>
    </row>
    <row r="535" spans="1:7" ht="21.75">
      <c r="A535" s="50"/>
      <c r="B535" s="50"/>
      <c r="C535" s="50"/>
      <c r="D535" s="50"/>
      <c r="E535" s="50"/>
      <c r="F535" s="50"/>
      <c r="G535" s="50"/>
    </row>
    <row r="536" spans="1:7" ht="21.75">
      <c r="A536" s="50"/>
      <c r="B536" s="50"/>
      <c r="C536" s="50"/>
      <c r="D536" s="50"/>
      <c r="E536" s="50"/>
      <c r="F536" s="50"/>
      <c r="G536" s="50"/>
    </row>
    <row r="537" spans="1:7" ht="21.75">
      <c r="A537" s="50"/>
      <c r="B537" s="50"/>
      <c r="C537" s="50"/>
      <c r="D537" s="50"/>
      <c r="E537" s="50"/>
      <c r="F537" s="50"/>
      <c r="G537" s="50"/>
    </row>
    <row r="538" spans="1:7" ht="21.75">
      <c r="A538" s="50"/>
      <c r="B538" s="50"/>
      <c r="C538" s="50"/>
      <c r="D538" s="50"/>
      <c r="E538" s="50"/>
      <c r="F538" s="50"/>
      <c r="G538" s="50"/>
    </row>
    <row r="539" spans="1:7" ht="21.75">
      <c r="A539" s="50"/>
      <c r="B539" s="50"/>
      <c r="C539" s="50"/>
      <c r="D539" s="50"/>
      <c r="E539" s="50"/>
      <c r="F539" s="50"/>
      <c r="G539" s="50"/>
    </row>
    <row r="540" spans="1:7" ht="21.75">
      <c r="A540" s="50"/>
      <c r="B540" s="50"/>
      <c r="C540" s="50"/>
      <c r="D540" s="50"/>
      <c r="E540" s="50"/>
      <c r="F540" s="50"/>
      <c r="G540" s="50"/>
    </row>
    <row r="541" spans="1:7" ht="21.75">
      <c r="A541" s="50"/>
      <c r="B541" s="50"/>
      <c r="C541" s="50"/>
      <c r="D541" s="50"/>
      <c r="E541" s="50"/>
      <c r="F541" s="50"/>
      <c r="G541" s="50"/>
    </row>
    <row r="542" spans="1:7" ht="21.75">
      <c r="A542" s="50"/>
      <c r="B542" s="50"/>
      <c r="C542" s="50"/>
      <c r="D542" s="50"/>
      <c r="E542" s="50"/>
      <c r="F542" s="50"/>
      <c r="G542" s="50"/>
    </row>
    <row r="543" spans="1:7" ht="21.75">
      <c r="A543" s="50"/>
      <c r="B543" s="50"/>
      <c r="C543" s="50"/>
      <c r="D543" s="50"/>
      <c r="E543" s="50"/>
      <c r="F543" s="50"/>
      <c r="G543" s="50"/>
    </row>
    <row r="544" spans="1:7" ht="21.75">
      <c r="A544" s="50"/>
      <c r="B544" s="50"/>
      <c r="C544" s="50"/>
      <c r="D544" s="50"/>
      <c r="E544" s="50"/>
      <c r="F544" s="50"/>
      <c r="G544" s="50"/>
    </row>
    <row r="545" spans="1:7" ht="21.75">
      <c r="A545" s="50"/>
      <c r="B545" s="50"/>
      <c r="C545" s="50"/>
      <c r="D545" s="50"/>
      <c r="E545" s="50"/>
      <c r="F545" s="50"/>
      <c r="G545" s="50"/>
    </row>
    <row r="546" spans="1:7" ht="21.75">
      <c r="A546" s="50"/>
      <c r="B546" s="50"/>
      <c r="C546" s="50"/>
      <c r="D546" s="50"/>
      <c r="E546" s="50"/>
      <c r="F546" s="50"/>
      <c r="G546" s="50"/>
    </row>
    <row r="547" spans="1:7" ht="21.75">
      <c r="A547" s="50"/>
      <c r="B547" s="50"/>
      <c r="C547" s="50"/>
      <c r="D547" s="50"/>
      <c r="E547" s="50"/>
      <c r="F547" s="50"/>
      <c r="G547" s="50"/>
    </row>
  </sheetData>
  <mergeCells count="79">
    <mergeCell ref="A83:E83"/>
    <mergeCell ref="A84:E84"/>
    <mergeCell ref="A37:E37"/>
    <mergeCell ref="A38:E38"/>
    <mergeCell ref="A79:E79"/>
    <mergeCell ref="A80:E80"/>
    <mergeCell ref="A61:A72"/>
    <mergeCell ref="A273:A280"/>
    <mergeCell ref="A286:E286"/>
    <mergeCell ref="A287:E287"/>
    <mergeCell ref="A251:F251"/>
    <mergeCell ref="A253:E253"/>
    <mergeCell ref="A254:E254"/>
    <mergeCell ref="A257:B257"/>
    <mergeCell ref="A224:E224"/>
    <mergeCell ref="A241:A247"/>
    <mergeCell ref="A250:F250"/>
    <mergeCell ref="A225:E225"/>
    <mergeCell ref="A226:E226"/>
    <mergeCell ref="A227:E227"/>
    <mergeCell ref="A111:F111"/>
    <mergeCell ref="A112:F112"/>
    <mergeCell ref="A114:E114"/>
    <mergeCell ref="A149:E149"/>
    <mergeCell ref="A115:E115"/>
    <mergeCell ref="A119:B119"/>
    <mergeCell ref="A135:A142"/>
    <mergeCell ref="A148:E148"/>
    <mergeCell ref="A86:E86"/>
    <mergeCell ref="A87:E87"/>
    <mergeCell ref="A89:B89"/>
    <mergeCell ref="A103:A108"/>
    <mergeCell ref="A1:E1"/>
    <mergeCell ref="A2:E2"/>
    <mergeCell ref="A3:E3"/>
    <mergeCell ref="A154:E154"/>
    <mergeCell ref="A5:B5"/>
    <mergeCell ref="A19:A34"/>
    <mergeCell ref="A45:B45"/>
    <mergeCell ref="A41:E41"/>
    <mergeCell ref="A42:E42"/>
    <mergeCell ref="A85:E85"/>
    <mergeCell ref="A155:E155"/>
    <mergeCell ref="A156:E156"/>
    <mergeCell ref="A158:B158"/>
    <mergeCell ref="A172:A178"/>
    <mergeCell ref="A181:F181"/>
    <mergeCell ref="A182:F182"/>
    <mergeCell ref="A184:E184"/>
    <mergeCell ref="A218:E218"/>
    <mergeCell ref="A185:E185"/>
    <mergeCell ref="A188:B188"/>
    <mergeCell ref="A204:A211"/>
    <mergeCell ref="A217:E217"/>
    <mergeCell ref="A292:E292"/>
    <mergeCell ref="A293:E293"/>
    <mergeCell ref="A294:E294"/>
    <mergeCell ref="A295:E295"/>
    <mergeCell ref="A309:A316"/>
    <mergeCell ref="A319:F319"/>
    <mergeCell ref="A320:F320"/>
    <mergeCell ref="A322:E322"/>
    <mergeCell ref="A355:E355"/>
    <mergeCell ref="A323:E323"/>
    <mergeCell ref="A326:B326"/>
    <mergeCell ref="A342:A348"/>
    <mergeCell ref="A354:E354"/>
    <mergeCell ref="A360:E360"/>
    <mergeCell ref="A361:E361"/>
    <mergeCell ref="A362:E362"/>
    <mergeCell ref="A376:A383"/>
    <mergeCell ref="A386:F386"/>
    <mergeCell ref="A387:F387"/>
    <mergeCell ref="A389:E389"/>
    <mergeCell ref="A390:E390"/>
    <mergeCell ref="A393:B393"/>
    <mergeCell ref="A409:A415"/>
    <mergeCell ref="A421:E421"/>
    <mergeCell ref="A422:E422"/>
  </mergeCells>
  <printOptions/>
  <pageMargins left="0.7480314960629921" right="0.47" top="0.5118110236220472" bottom="0.33" header="0.511811023622047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6">
      <selection activeCell="A9" sqref="A9"/>
    </sheetView>
  </sheetViews>
  <sheetFormatPr defaultColWidth="9.140625" defaultRowHeight="21.75"/>
  <cols>
    <col min="1" max="1" width="51.8515625" style="201" customWidth="1"/>
    <col min="2" max="2" width="12.140625" style="201" customWidth="1"/>
    <col min="3" max="3" width="15.421875" style="201" customWidth="1"/>
    <col min="4" max="4" width="14.421875" style="201" customWidth="1"/>
    <col min="5" max="16384" width="9.140625" style="201" customWidth="1"/>
  </cols>
  <sheetData>
    <row r="1" spans="1:4" ht="23.25">
      <c r="A1" s="199" t="s">
        <v>254</v>
      </c>
      <c r="B1" s="200"/>
      <c r="C1" s="200"/>
      <c r="D1" s="200"/>
    </row>
    <row r="2" spans="1:5" ht="23.25">
      <c r="A2" s="202" t="s">
        <v>255</v>
      </c>
      <c r="B2" s="202"/>
      <c r="C2" s="202"/>
      <c r="D2" s="203"/>
      <c r="E2" s="203"/>
    </row>
    <row r="3" spans="1:5" ht="23.25">
      <c r="A3" s="259" t="s">
        <v>435</v>
      </c>
      <c r="B3" s="259"/>
      <c r="C3" s="259"/>
      <c r="D3" s="259"/>
      <c r="E3" s="203"/>
    </row>
    <row r="4" spans="1:5" ht="23.25">
      <c r="A4" s="243"/>
      <c r="B4" s="243"/>
      <c r="C4" s="243"/>
      <c r="D4" s="243"/>
      <c r="E4" s="203"/>
    </row>
    <row r="5" spans="1:4" s="207" customFormat="1" ht="21">
      <c r="A5" s="204"/>
      <c r="B5" s="204" t="s">
        <v>3</v>
      </c>
      <c r="C5" s="205" t="s">
        <v>256</v>
      </c>
      <c r="D5" s="206" t="s">
        <v>257</v>
      </c>
    </row>
    <row r="6" spans="1:4" s="207" customFormat="1" ht="21">
      <c r="A6" s="208" t="s">
        <v>258</v>
      </c>
      <c r="B6" s="209"/>
      <c r="C6" s="210"/>
      <c r="D6" s="211"/>
    </row>
    <row r="7" spans="1:4" s="207" customFormat="1" ht="21">
      <c r="A7" s="208" t="s">
        <v>259</v>
      </c>
      <c r="B7" s="212" t="s">
        <v>64</v>
      </c>
      <c r="C7" s="210"/>
      <c r="D7" s="211"/>
    </row>
    <row r="8" spans="1:4" s="207" customFormat="1" ht="21">
      <c r="A8" s="213" t="s">
        <v>260</v>
      </c>
      <c r="B8" s="212" t="s">
        <v>261</v>
      </c>
      <c r="C8" s="210">
        <v>43000</v>
      </c>
      <c r="D8" s="211">
        <v>46210</v>
      </c>
    </row>
    <row r="9" spans="1:4" s="207" customFormat="1" ht="21">
      <c r="A9" s="213" t="s">
        <v>262</v>
      </c>
      <c r="B9" s="212" t="s">
        <v>263</v>
      </c>
      <c r="C9" s="210">
        <v>23000</v>
      </c>
      <c r="D9" s="211">
        <v>24183.97</v>
      </c>
    </row>
    <row r="10" spans="1:4" s="207" customFormat="1" ht="21">
      <c r="A10" s="213" t="s">
        <v>264</v>
      </c>
      <c r="B10" s="212" t="s">
        <v>265</v>
      </c>
      <c r="C10" s="210">
        <v>12000</v>
      </c>
      <c r="D10" s="211">
        <v>14265</v>
      </c>
    </row>
    <row r="11" spans="1:4" s="207" customFormat="1" ht="21">
      <c r="A11" s="213" t="s">
        <v>266</v>
      </c>
      <c r="B11" s="212" t="s">
        <v>267</v>
      </c>
      <c r="C11" s="210">
        <v>0</v>
      </c>
      <c r="D11" s="211">
        <v>0</v>
      </c>
    </row>
    <row r="12" spans="1:4" s="207" customFormat="1" ht="21">
      <c r="A12" s="213" t="s">
        <v>268</v>
      </c>
      <c r="B12" s="212" t="s">
        <v>269</v>
      </c>
      <c r="C12" s="210">
        <v>0</v>
      </c>
      <c r="D12" s="211">
        <v>0</v>
      </c>
    </row>
    <row r="13" spans="1:4" s="207" customFormat="1" ht="21">
      <c r="A13" s="213" t="s">
        <v>270</v>
      </c>
      <c r="B13" s="212" t="s">
        <v>271</v>
      </c>
      <c r="C13" s="210">
        <v>0</v>
      </c>
      <c r="D13" s="211">
        <v>0</v>
      </c>
    </row>
    <row r="14" spans="1:4" s="207" customFormat="1" ht="21">
      <c r="A14" s="209" t="s">
        <v>426</v>
      </c>
      <c r="B14" s="214"/>
      <c r="C14" s="215">
        <f>SUM(C7:C13)</f>
        <v>78000</v>
      </c>
      <c r="D14" s="26">
        <f>SUM(D8:D13)</f>
        <v>84658.97</v>
      </c>
    </row>
    <row r="15" spans="1:4" s="207" customFormat="1" ht="21">
      <c r="A15" s="209" t="s">
        <v>427</v>
      </c>
      <c r="B15" s="216" t="s">
        <v>66</v>
      </c>
      <c r="C15" s="217"/>
      <c r="D15" s="218"/>
    </row>
    <row r="16" spans="1:4" s="207" customFormat="1" ht="21">
      <c r="A16" s="209" t="s">
        <v>272</v>
      </c>
      <c r="B16" s="216" t="s">
        <v>273</v>
      </c>
      <c r="C16" s="211">
        <v>0</v>
      </c>
      <c r="D16" s="218">
        <v>0</v>
      </c>
    </row>
    <row r="17" spans="1:4" s="207" customFormat="1" ht="21">
      <c r="A17" s="209" t="s">
        <v>274</v>
      </c>
      <c r="B17" s="216" t="s">
        <v>275</v>
      </c>
      <c r="C17" s="211">
        <v>0</v>
      </c>
      <c r="D17" s="218">
        <v>0</v>
      </c>
    </row>
    <row r="18" spans="1:4" s="207" customFormat="1" ht="21">
      <c r="A18" s="213" t="s">
        <v>276</v>
      </c>
      <c r="B18" s="216" t="s">
        <v>277</v>
      </c>
      <c r="C18" s="211">
        <v>0</v>
      </c>
      <c r="D18" s="218">
        <v>0</v>
      </c>
    </row>
    <row r="19" spans="1:4" s="207" customFormat="1" ht="21">
      <c r="A19" s="213" t="s">
        <v>278</v>
      </c>
      <c r="B19" s="216" t="s">
        <v>279</v>
      </c>
      <c r="C19" s="211">
        <v>0</v>
      </c>
      <c r="D19" s="218"/>
    </row>
    <row r="20" spans="1:4" s="207" customFormat="1" ht="21">
      <c r="A20" s="213" t="s">
        <v>280</v>
      </c>
      <c r="B20" s="216" t="s">
        <v>281</v>
      </c>
      <c r="C20" s="211">
        <v>0</v>
      </c>
      <c r="D20" s="218">
        <v>0</v>
      </c>
    </row>
    <row r="21" spans="1:4" s="207" customFormat="1" ht="21">
      <c r="A21" s="213" t="s">
        <v>282</v>
      </c>
      <c r="B21" s="216" t="s">
        <v>283</v>
      </c>
      <c r="C21" s="211">
        <v>35000</v>
      </c>
      <c r="D21" s="218">
        <v>41560</v>
      </c>
    </row>
    <row r="22" spans="1:4" s="207" customFormat="1" ht="21">
      <c r="A22" s="213" t="s">
        <v>284</v>
      </c>
      <c r="B22" s="216" t="s">
        <v>285</v>
      </c>
      <c r="C22" s="211">
        <v>0</v>
      </c>
      <c r="D22" s="218">
        <v>0</v>
      </c>
    </row>
    <row r="23" spans="1:4" s="207" customFormat="1" ht="21">
      <c r="A23" s="213" t="s">
        <v>286</v>
      </c>
      <c r="B23" s="216"/>
      <c r="C23" s="211">
        <v>0</v>
      </c>
      <c r="D23" s="218">
        <v>0</v>
      </c>
    </row>
    <row r="24" spans="1:4" s="207" customFormat="1" ht="21">
      <c r="A24" s="213" t="s">
        <v>287</v>
      </c>
      <c r="B24" s="216"/>
      <c r="C24" s="211">
        <v>0</v>
      </c>
      <c r="D24" s="218">
        <v>0</v>
      </c>
    </row>
    <row r="25" spans="1:4" s="207" customFormat="1" ht="21">
      <c r="A25" s="213" t="s">
        <v>288</v>
      </c>
      <c r="B25" s="216" t="s">
        <v>289</v>
      </c>
      <c r="C25" s="211">
        <v>0</v>
      </c>
      <c r="D25" s="218">
        <v>0</v>
      </c>
    </row>
    <row r="26" spans="1:4" s="207" customFormat="1" ht="21">
      <c r="A26" s="213" t="s">
        <v>290</v>
      </c>
      <c r="B26" s="216" t="s">
        <v>291</v>
      </c>
      <c r="C26" s="211">
        <v>0</v>
      </c>
      <c r="D26" s="218">
        <v>0</v>
      </c>
    </row>
    <row r="27" spans="1:4" s="207" customFormat="1" ht="21">
      <c r="A27" s="213" t="s">
        <v>292</v>
      </c>
      <c r="B27" s="216"/>
      <c r="C27" s="211">
        <v>0</v>
      </c>
      <c r="D27" s="218">
        <v>0</v>
      </c>
    </row>
    <row r="28" spans="1:4" s="207" customFormat="1" ht="21">
      <c r="A28" s="213" t="s">
        <v>293</v>
      </c>
      <c r="B28" s="219"/>
      <c r="C28" s="211">
        <v>0</v>
      </c>
      <c r="D28" s="218">
        <v>0</v>
      </c>
    </row>
    <row r="29" spans="1:4" s="207" customFormat="1" ht="21">
      <c r="A29" s="213" t="s">
        <v>294</v>
      </c>
      <c r="B29" s="216" t="s">
        <v>295</v>
      </c>
      <c r="C29" s="211">
        <v>0</v>
      </c>
      <c r="D29" s="218">
        <v>0</v>
      </c>
    </row>
    <row r="30" spans="1:4" s="207" customFormat="1" ht="21">
      <c r="A30" s="213" t="s">
        <v>296</v>
      </c>
      <c r="B30" s="216" t="s">
        <v>297</v>
      </c>
      <c r="C30" s="211">
        <v>0</v>
      </c>
      <c r="D30" s="218">
        <v>0</v>
      </c>
    </row>
    <row r="31" spans="1:4" s="207" customFormat="1" ht="21">
      <c r="A31" s="213" t="s">
        <v>298</v>
      </c>
      <c r="B31" s="216" t="s">
        <v>299</v>
      </c>
      <c r="C31" s="211">
        <v>0</v>
      </c>
      <c r="D31" s="218">
        <v>0</v>
      </c>
    </row>
    <row r="32" spans="1:4" s="207" customFormat="1" ht="21">
      <c r="A32" s="213" t="s">
        <v>300</v>
      </c>
      <c r="B32" s="216" t="s">
        <v>301</v>
      </c>
      <c r="C32" s="211">
        <v>0</v>
      </c>
      <c r="D32" s="218">
        <v>0</v>
      </c>
    </row>
    <row r="33" spans="1:4" s="207" customFormat="1" ht="21">
      <c r="A33" s="213" t="s">
        <v>302</v>
      </c>
      <c r="B33" s="216"/>
      <c r="C33" s="211">
        <v>0</v>
      </c>
      <c r="D33" s="218">
        <v>0</v>
      </c>
    </row>
    <row r="34" spans="1:4" s="207" customFormat="1" ht="21">
      <c r="A34" s="209" t="s">
        <v>303</v>
      </c>
      <c r="B34" s="216" t="s">
        <v>304</v>
      </c>
      <c r="C34" s="211">
        <v>0</v>
      </c>
      <c r="D34" s="218">
        <v>0</v>
      </c>
    </row>
    <row r="35" spans="1:4" s="207" customFormat="1" ht="21">
      <c r="A35" s="220" t="s">
        <v>305</v>
      </c>
      <c r="B35" s="221" t="s">
        <v>306</v>
      </c>
      <c r="C35" s="222">
        <v>0</v>
      </c>
      <c r="D35" s="223">
        <v>0</v>
      </c>
    </row>
    <row r="36" spans="1:4" s="207" customFormat="1" ht="21">
      <c r="A36" s="204"/>
      <c r="B36" s="206" t="s">
        <v>3</v>
      </c>
      <c r="C36" s="224" t="s">
        <v>256</v>
      </c>
      <c r="D36" s="225" t="s">
        <v>257</v>
      </c>
    </row>
    <row r="37" spans="1:4" s="207" customFormat="1" ht="21">
      <c r="A37" s="209" t="s">
        <v>307</v>
      </c>
      <c r="B37" s="212" t="s">
        <v>308</v>
      </c>
      <c r="C37" s="210">
        <v>0</v>
      </c>
      <c r="D37" s="211">
        <v>0</v>
      </c>
    </row>
    <row r="38" spans="1:4" s="207" customFormat="1" ht="21">
      <c r="A38" s="209" t="s">
        <v>309</v>
      </c>
      <c r="B38" s="212" t="s">
        <v>310</v>
      </c>
      <c r="C38" s="210">
        <v>25000</v>
      </c>
      <c r="D38" s="211">
        <v>98300</v>
      </c>
    </row>
    <row r="39" spans="1:4" s="207" customFormat="1" ht="21">
      <c r="A39" s="209" t="s">
        <v>311</v>
      </c>
      <c r="B39" s="212" t="s">
        <v>312</v>
      </c>
      <c r="C39" s="210">
        <v>0</v>
      </c>
      <c r="D39" s="211">
        <v>0</v>
      </c>
    </row>
    <row r="40" spans="1:4" s="207" customFormat="1" ht="21">
      <c r="A40" s="209" t="s">
        <v>313</v>
      </c>
      <c r="B40" s="212" t="s">
        <v>314</v>
      </c>
      <c r="C40" s="210">
        <v>0</v>
      </c>
      <c r="D40" s="211">
        <v>0</v>
      </c>
    </row>
    <row r="41" spans="1:4" s="207" customFormat="1" ht="21">
      <c r="A41" s="209" t="s">
        <v>315</v>
      </c>
      <c r="B41" s="212" t="s">
        <v>316</v>
      </c>
      <c r="C41" s="210">
        <v>0</v>
      </c>
      <c r="D41" s="211">
        <v>853.47</v>
      </c>
    </row>
    <row r="42" spans="1:4" s="207" customFormat="1" ht="21">
      <c r="A42" s="209" t="s">
        <v>317</v>
      </c>
      <c r="B42" s="212" t="s">
        <v>318</v>
      </c>
      <c r="C42" s="210">
        <v>0</v>
      </c>
      <c r="D42" s="211">
        <v>0</v>
      </c>
    </row>
    <row r="43" spans="1:4" s="207" customFormat="1" ht="21">
      <c r="A43" s="209" t="s">
        <v>319</v>
      </c>
      <c r="B43" s="212"/>
      <c r="C43" s="210">
        <v>3000</v>
      </c>
      <c r="D43" s="211">
        <v>3000</v>
      </c>
    </row>
    <row r="44" spans="1:4" s="207" customFormat="1" ht="21">
      <c r="A44" s="209" t="s">
        <v>320</v>
      </c>
      <c r="B44" s="212" t="s">
        <v>321</v>
      </c>
      <c r="C44" s="210">
        <v>0</v>
      </c>
      <c r="D44" s="211">
        <v>0</v>
      </c>
    </row>
    <row r="45" spans="1:4" s="207" customFormat="1" ht="21">
      <c r="A45" s="209" t="s">
        <v>322</v>
      </c>
      <c r="B45" s="212" t="s">
        <v>323</v>
      </c>
      <c r="C45" s="210">
        <v>0</v>
      </c>
      <c r="D45" s="211">
        <v>0</v>
      </c>
    </row>
    <row r="46" spans="1:4" s="207" customFormat="1" ht="21">
      <c r="A46" s="209" t="s">
        <v>324</v>
      </c>
      <c r="B46" s="212"/>
      <c r="C46" s="210">
        <v>0</v>
      </c>
      <c r="D46" s="211">
        <v>0</v>
      </c>
    </row>
    <row r="47" spans="1:4" s="207" customFormat="1" ht="21">
      <c r="A47" s="209" t="s">
        <v>325</v>
      </c>
      <c r="B47" s="212" t="s">
        <v>326</v>
      </c>
      <c r="C47" s="210">
        <v>0</v>
      </c>
      <c r="D47" s="211">
        <v>0</v>
      </c>
    </row>
    <row r="48" spans="1:4" s="207" customFormat="1" ht="21">
      <c r="A48" s="209" t="s">
        <v>327</v>
      </c>
      <c r="B48" s="212" t="s">
        <v>328</v>
      </c>
      <c r="C48" s="210">
        <v>0</v>
      </c>
      <c r="D48" s="211">
        <v>0</v>
      </c>
    </row>
    <row r="49" spans="1:4" s="207" customFormat="1" ht="21">
      <c r="A49" s="209" t="s">
        <v>329</v>
      </c>
      <c r="B49" s="212" t="s">
        <v>330</v>
      </c>
      <c r="C49" s="210">
        <v>0</v>
      </c>
      <c r="D49" s="211">
        <v>0</v>
      </c>
    </row>
    <row r="50" spans="1:4" s="207" customFormat="1" ht="21">
      <c r="A50" s="209" t="s">
        <v>331</v>
      </c>
      <c r="B50" s="212" t="s">
        <v>332</v>
      </c>
      <c r="C50" s="210">
        <v>0</v>
      </c>
      <c r="D50" s="211">
        <v>0</v>
      </c>
    </row>
    <row r="51" spans="1:4" s="207" customFormat="1" ht="21">
      <c r="A51" s="209" t="s">
        <v>333</v>
      </c>
      <c r="B51" s="212" t="s">
        <v>334</v>
      </c>
      <c r="C51" s="210">
        <v>2500</v>
      </c>
      <c r="D51" s="211">
        <v>2000</v>
      </c>
    </row>
    <row r="52" spans="1:4" s="207" customFormat="1" ht="21">
      <c r="A52" s="209" t="s">
        <v>428</v>
      </c>
      <c r="B52" s="212"/>
      <c r="C52" s="226">
        <f>SUM(C15:C51)</f>
        <v>65500</v>
      </c>
      <c r="D52" s="26">
        <f>D16+D17+D18+D19+D20+D21+D22+D23+D24+D25+D26+D27+D28+D29+D30+D31+D32+D33+D34+D35+D37+D38+D39+D40+D41+D42+D43+D44+D45+D46+D47+D48+D49+D50+D51</f>
        <v>145713.47</v>
      </c>
    </row>
    <row r="53" spans="1:4" s="207" customFormat="1" ht="21">
      <c r="A53" s="209" t="s">
        <v>429</v>
      </c>
      <c r="B53" s="212" t="s">
        <v>67</v>
      </c>
      <c r="C53" s="210"/>
      <c r="D53" s="211"/>
    </row>
    <row r="54" spans="1:4" s="207" customFormat="1" ht="21">
      <c r="A54" s="209" t="s">
        <v>335</v>
      </c>
      <c r="B54" s="212" t="s">
        <v>336</v>
      </c>
      <c r="C54" s="210">
        <v>0</v>
      </c>
      <c r="D54" s="211">
        <f>SUM(C54)</f>
        <v>0</v>
      </c>
    </row>
    <row r="55" spans="1:4" s="207" customFormat="1" ht="21">
      <c r="A55" s="209" t="s">
        <v>337</v>
      </c>
      <c r="B55" s="212" t="s">
        <v>338</v>
      </c>
      <c r="C55" s="210">
        <v>0</v>
      </c>
      <c r="D55" s="211">
        <f>SUM(C55)</f>
        <v>0</v>
      </c>
    </row>
    <row r="56" spans="1:4" s="207" customFormat="1" ht="21">
      <c r="A56" s="209" t="s">
        <v>339</v>
      </c>
      <c r="B56" s="212" t="s">
        <v>340</v>
      </c>
      <c r="C56" s="210">
        <v>40000</v>
      </c>
      <c r="D56" s="211">
        <v>28319.4</v>
      </c>
    </row>
    <row r="57" spans="1:4" s="207" customFormat="1" ht="21">
      <c r="A57" s="209" t="s">
        <v>341</v>
      </c>
      <c r="B57" s="212" t="s">
        <v>342</v>
      </c>
      <c r="C57" s="210">
        <v>0</v>
      </c>
      <c r="D57" s="211">
        <f>SUM(C57)</f>
        <v>0</v>
      </c>
    </row>
    <row r="58" spans="1:4" s="207" customFormat="1" ht="21">
      <c r="A58" s="209" t="s">
        <v>343</v>
      </c>
      <c r="B58" s="212" t="s">
        <v>344</v>
      </c>
      <c r="C58" s="210">
        <v>0</v>
      </c>
      <c r="D58" s="211">
        <f>SUM(C58)</f>
        <v>0</v>
      </c>
    </row>
    <row r="59" spans="1:4" s="207" customFormat="1" ht="21">
      <c r="A59" s="209" t="s">
        <v>430</v>
      </c>
      <c r="B59" s="228"/>
      <c r="C59" s="226">
        <f>SUM(C53:C58)</f>
        <v>40000</v>
      </c>
      <c r="D59" s="26">
        <f>SUM(D54:D58)</f>
        <v>28319.4</v>
      </c>
    </row>
    <row r="60" spans="1:4" s="207" customFormat="1" ht="21">
      <c r="A60" s="229" t="s">
        <v>345</v>
      </c>
      <c r="B60" s="212" t="s">
        <v>68</v>
      </c>
      <c r="C60" s="210"/>
      <c r="D60" s="211"/>
    </row>
    <row r="61" spans="1:4" s="207" customFormat="1" ht="21">
      <c r="A61" s="209" t="s">
        <v>346</v>
      </c>
      <c r="B61" s="212" t="s">
        <v>347</v>
      </c>
      <c r="C61" s="210">
        <v>0</v>
      </c>
      <c r="D61" s="211">
        <v>0</v>
      </c>
    </row>
    <row r="62" spans="1:4" s="207" customFormat="1" ht="21">
      <c r="A62" s="209" t="s">
        <v>348</v>
      </c>
      <c r="B62" s="212" t="s">
        <v>349</v>
      </c>
      <c r="C62" s="210">
        <v>0</v>
      </c>
      <c r="D62" s="211">
        <v>0</v>
      </c>
    </row>
    <row r="63" spans="1:4" s="207" customFormat="1" ht="21">
      <c r="A63" s="209" t="s">
        <v>350</v>
      </c>
      <c r="B63" s="212"/>
      <c r="C63" s="210"/>
      <c r="D63" s="211">
        <v>0</v>
      </c>
    </row>
    <row r="64" spans="1:4" s="207" customFormat="1" ht="21">
      <c r="A64" s="209" t="s">
        <v>351</v>
      </c>
      <c r="B64" s="212" t="s">
        <v>352</v>
      </c>
      <c r="C64" s="210">
        <v>0</v>
      </c>
      <c r="D64" s="211">
        <v>0</v>
      </c>
    </row>
    <row r="65" spans="1:4" s="207" customFormat="1" ht="21">
      <c r="A65" s="208" t="s">
        <v>353</v>
      </c>
      <c r="B65" s="214"/>
      <c r="C65" s="230">
        <v>0</v>
      </c>
      <c r="D65" s="26">
        <f>SUM(D61:D64)</f>
        <v>0</v>
      </c>
    </row>
    <row r="66" spans="1:4" s="207" customFormat="1" ht="21">
      <c r="A66" s="229" t="s">
        <v>354</v>
      </c>
      <c r="B66" s="212" t="s">
        <v>69</v>
      </c>
      <c r="C66" s="215"/>
      <c r="D66" s="217"/>
    </row>
    <row r="67" spans="1:4" s="207" customFormat="1" ht="21">
      <c r="A67" s="209" t="s">
        <v>355</v>
      </c>
      <c r="B67" s="212" t="s">
        <v>356</v>
      </c>
      <c r="C67" s="231">
        <v>0</v>
      </c>
      <c r="D67" s="211" t="s">
        <v>27</v>
      </c>
    </row>
    <row r="68" spans="1:4" s="207" customFormat="1" ht="21">
      <c r="A68" s="209" t="s">
        <v>357</v>
      </c>
      <c r="B68" s="212" t="s">
        <v>358</v>
      </c>
      <c r="C68" s="231">
        <v>20000</v>
      </c>
      <c r="D68" s="211">
        <v>87900</v>
      </c>
    </row>
    <row r="69" spans="1:4" s="207" customFormat="1" ht="21">
      <c r="A69" s="209" t="s">
        <v>359</v>
      </c>
      <c r="B69" s="212" t="s">
        <v>360</v>
      </c>
      <c r="C69" s="231">
        <v>0</v>
      </c>
      <c r="D69" s="211">
        <v>0</v>
      </c>
    </row>
    <row r="70" spans="1:4" s="207" customFormat="1" ht="21">
      <c r="A70" s="209"/>
      <c r="B70" s="212"/>
      <c r="C70" s="231"/>
      <c r="D70" s="211"/>
    </row>
    <row r="71" spans="1:4" s="207" customFormat="1" ht="21">
      <c r="A71" s="220"/>
      <c r="B71" s="232"/>
      <c r="C71" s="233"/>
      <c r="D71" s="222"/>
    </row>
    <row r="72" spans="1:4" s="207" customFormat="1" ht="21">
      <c r="A72" s="204"/>
      <c r="B72" s="204" t="s">
        <v>3</v>
      </c>
      <c r="C72" s="224" t="s">
        <v>256</v>
      </c>
      <c r="D72" s="225" t="s">
        <v>257</v>
      </c>
    </row>
    <row r="73" spans="1:4" s="207" customFormat="1" ht="21">
      <c r="A73" s="209" t="s">
        <v>361</v>
      </c>
      <c r="B73" s="212" t="s">
        <v>362</v>
      </c>
      <c r="C73" s="231">
        <v>0</v>
      </c>
      <c r="D73" s="211">
        <v>0</v>
      </c>
    </row>
    <row r="74" spans="1:4" s="207" customFormat="1" ht="21">
      <c r="A74" s="209" t="s">
        <v>363</v>
      </c>
      <c r="B74" s="212" t="s">
        <v>364</v>
      </c>
      <c r="C74" s="231">
        <v>0</v>
      </c>
      <c r="D74" s="211">
        <v>20</v>
      </c>
    </row>
    <row r="75" spans="1:4" s="207" customFormat="1" ht="21">
      <c r="A75" s="209" t="s">
        <v>365</v>
      </c>
      <c r="B75" s="212" t="s">
        <v>366</v>
      </c>
      <c r="C75" s="231">
        <v>20000</v>
      </c>
      <c r="D75" s="211">
        <v>21000</v>
      </c>
    </row>
    <row r="76" spans="1:4" s="207" customFormat="1" ht="21">
      <c r="A76" s="209" t="s">
        <v>367</v>
      </c>
      <c r="B76" s="212" t="s">
        <v>368</v>
      </c>
      <c r="C76" s="86">
        <v>0</v>
      </c>
      <c r="D76" s="211">
        <v>6900</v>
      </c>
    </row>
    <row r="77" spans="1:4" s="207" customFormat="1" ht="21">
      <c r="A77" s="229" t="s">
        <v>369</v>
      </c>
      <c r="B77" s="214"/>
      <c r="C77" s="230">
        <f>SUM(C66:C76)</f>
        <v>40000</v>
      </c>
      <c r="D77" s="26">
        <f>SUM(D66:D76)</f>
        <v>115820</v>
      </c>
    </row>
    <row r="78" spans="1:4" s="207" customFormat="1" ht="21">
      <c r="A78" s="229" t="s">
        <v>370</v>
      </c>
      <c r="B78" s="212" t="s">
        <v>70</v>
      </c>
      <c r="C78" s="210"/>
      <c r="D78" s="211"/>
    </row>
    <row r="79" spans="1:4" s="207" customFormat="1" ht="21">
      <c r="A79" s="209" t="s">
        <v>371</v>
      </c>
      <c r="B79" s="212" t="s">
        <v>372</v>
      </c>
      <c r="C79" s="210">
        <v>0</v>
      </c>
      <c r="D79" s="211">
        <v>0</v>
      </c>
    </row>
    <row r="80" spans="1:4" s="207" customFormat="1" ht="21">
      <c r="A80" s="229" t="s">
        <v>369</v>
      </c>
      <c r="B80" s="212"/>
      <c r="C80" s="226">
        <v>0</v>
      </c>
      <c r="D80" s="26">
        <v>0</v>
      </c>
    </row>
    <row r="81" spans="1:4" s="207" customFormat="1" ht="21">
      <c r="A81" s="209" t="s">
        <v>431</v>
      </c>
      <c r="B81" s="212"/>
      <c r="C81" s="210"/>
      <c r="D81" s="211"/>
    </row>
    <row r="82" spans="1:4" s="207" customFormat="1" ht="21">
      <c r="A82" s="209" t="s">
        <v>432</v>
      </c>
      <c r="B82" s="212"/>
      <c r="C82" s="210"/>
      <c r="D82" s="211"/>
    </row>
    <row r="83" spans="1:4" s="207" customFormat="1" ht="21">
      <c r="A83" s="209" t="s">
        <v>373</v>
      </c>
      <c r="B83" s="212" t="s">
        <v>71</v>
      </c>
      <c r="C83" s="210">
        <v>0</v>
      </c>
      <c r="D83" s="211">
        <v>0</v>
      </c>
    </row>
    <row r="84" spans="1:4" s="207" customFormat="1" ht="21">
      <c r="A84" s="209" t="s">
        <v>374</v>
      </c>
      <c r="B84" s="212" t="s">
        <v>375</v>
      </c>
      <c r="C84" s="210">
        <v>5000000</v>
      </c>
      <c r="D84" s="211">
        <v>4737226.97</v>
      </c>
    </row>
    <row r="85" spans="1:4" s="207" customFormat="1" ht="21">
      <c r="A85" s="209" t="s">
        <v>376</v>
      </c>
      <c r="B85" s="212"/>
      <c r="C85" s="210">
        <v>0</v>
      </c>
      <c r="D85" s="211">
        <v>0</v>
      </c>
    </row>
    <row r="86" spans="1:4" s="207" customFormat="1" ht="21">
      <c r="A86" s="209" t="s">
        <v>433</v>
      </c>
      <c r="B86" s="212" t="s">
        <v>377</v>
      </c>
      <c r="C86" s="210"/>
      <c r="D86" s="211">
        <v>0</v>
      </c>
    </row>
    <row r="87" spans="1:4" s="207" customFormat="1" ht="21">
      <c r="A87" s="209" t="s">
        <v>378</v>
      </c>
      <c r="B87" s="212" t="s">
        <v>379</v>
      </c>
      <c r="C87" s="210">
        <v>0</v>
      </c>
      <c r="D87" s="211">
        <v>6905.41</v>
      </c>
    </row>
    <row r="88" spans="1:4" s="207" customFormat="1" ht="21">
      <c r="A88" s="209" t="s">
        <v>380</v>
      </c>
      <c r="B88" s="212" t="s">
        <v>381</v>
      </c>
      <c r="C88" s="210">
        <v>350000</v>
      </c>
      <c r="D88" s="211">
        <v>477169.23</v>
      </c>
    </row>
    <row r="89" spans="1:4" s="207" customFormat="1" ht="21">
      <c r="A89" s="209" t="s">
        <v>382</v>
      </c>
      <c r="B89" s="212" t="s">
        <v>383</v>
      </c>
      <c r="C89" s="210">
        <v>1000000</v>
      </c>
      <c r="D89" s="211">
        <v>935773.51</v>
      </c>
    </row>
    <row r="90" spans="1:4" s="207" customFormat="1" ht="21">
      <c r="A90" s="209" t="s">
        <v>384</v>
      </c>
      <c r="B90" s="212" t="s">
        <v>385</v>
      </c>
      <c r="C90" s="210">
        <v>0</v>
      </c>
      <c r="D90" s="211">
        <v>0</v>
      </c>
    </row>
    <row r="91" spans="1:4" s="207" customFormat="1" ht="21">
      <c r="A91" s="209" t="s">
        <v>386</v>
      </c>
      <c r="B91" s="212" t="s">
        <v>387</v>
      </c>
      <c r="C91" s="210">
        <v>0</v>
      </c>
      <c r="D91" s="211">
        <v>0</v>
      </c>
    </row>
    <row r="92" spans="1:4" s="207" customFormat="1" ht="21">
      <c r="A92" s="209" t="s">
        <v>388</v>
      </c>
      <c r="B92" s="212" t="s">
        <v>389</v>
      </c>
      <c r="C92" s="210">
        <v>0</v>
      </c>
      <c r="D92" s="211">
        <v>0</v>
      </c>
    </row>
    <row r="93" spans="1:4" s="207" customFormat="1" ht="21">
      <c r="A93" s="209" t="s">
        <v>390</v>
      </c>
      <c r="B93" s="212" t="s">
        <v>391</v>
      </c>
      <c r="C93" s="210">
        <v>5000</v>
      </c>
      <c r="D93" s="211">
        <v>11113.73</v>
      </c>
    </row>
    <row r="94" spans="1:4" s="207" customFormat="1" ht="21">
      <c r="A94" s="209" t="s">
        <v>392</v>
      </c>
      <c r="B94" s="212" t="s">
        <v>393</v>
      </c>
      <c r="C94" s="210">
        <v>30000</v>
      </c>
      <c r="D94" s="211">
        <v>31997.04</v>
      </c>
    </row>
    <row r="95" spans="1:4" s="207" customFormat="1" ht="21">
      <c r="A95" s="209" t="s">
        <v>394</v>
      </c>
      <c r="B95" s="212" t="s">
        <v>395</v>
      </c>
      <c r="C95" s="210">
        <v>0</v>
      </c>
      <c r="D95" s="211">
        <v>0</v>
      </c>
    </row>
    <row r="96" spans="1:4" s="207" customFormat="1" ht="21">
      <c r="A96" s="209" t="s">
        <v>396</v>
      </c>
      <c r="B96" s="212" t="s">
        <v>397</v>
      </c>
      <c r="C96" s="210">
        <v>300000</v>
      </c>
      <c r="D96" s="211">
        <v>319835</v>
      </c>
    </row>
    <row r="97" spans="1:4" s="207" customFormat="1" ht="21">
      <c r="A97" s="209" t="s">
        <v>398</v>
      </c>
      <c r="B97" s="212" t="s">
        <v>399</v>
      </c>
      <c r="C97" s="210">
        <v>0</v>
      </c>
      <c r="D97" s="211">
        <v>0</v>
      </c>
    </row>
    <row r="98" spans="1:4" s="207" customFormat="1" ht="21">
      <c r="A98" s="209" t="s">
        <v>400</v>
      </c>
      <c r="B98" s="212" t="s">
        <v>401</v>
      </c>
      <c r="C98" s="210">
        <v>0</v>
      </c>
      <c r="D98" s="211">
        <v>0</v>
      </c>
    </row>
    <row r="99" spans="1:4" s="207" customFormat="1" ht="21">
      <c r="A99" s="209" t="s">
        <v>402</v>
      </c>
      <c r="B99" s="212" t="s">
        <v>403</v>
      </c>
      <c r="C99" s="210">
        <v>1500</v>
      </c>
      <c r="D99" s="211">
        <v>0</v>
      </c>
    </row>
    <row r="100" spans="1:4" s="207" customFormat="1" ht="21">
      <c r="A100" s="209" t="s">
        <v>404</v>
      </c>
      <c r="B100" s="212" t="s">
        <v>405</v>
      </c>
      <c r="C100" s="210">
        <v>0</v>
      </c>
      <c r="D100" s="211">
        <v>0</v>
      </c>
    </row>
    <row r="101" spans="1:4" s="207" customFormat="1" ht="21">
      <c r="A101" s="229" t="s">
        <v>406</v>
      </c>
      <c r="B101" s="212"/>
      <c r="C101" s="226">
        <f>SUM(C83:C100)</f>
        <v>6686500</v>
      </c>
      <c r="D101" s="26">
        <f>SUM(D81:D100)</f>
        <v>6520020.89</v>
      </c>
    </row>
    <row r="102" spans="1:4" s="207" customFormat="1" ht="21">
      <c r="A102" s="229" t="s">
        <v>407</v>
      </c>
      <c r="B102" s="212"/>
      <c r="C102" s="210"/>
      <c r="D102" s="211"/>
    </row>
    <row r="103" spans="1:4" s="207" customFormat="1" ht="21">
      <c r="A103" s="229" t="s">
        <v>408</v>
      </c>
      <c r="B103" s="212" t="s">
        <v>72</v>
      </c>
      <c r="C103" s="210"/>
      <c r="D103" s="211"/>
    </row>
    <row r="104" spans="1:4" s="207" customFormat="1" ht="21">
      <c r="A104" s="209" t="s">
        <v>409</v>
      </c>
      <c r="B104" s="228"/>
      <c r="C104" s="210">
        <v>7600000</v>
      </c>
      <c r="D104" s="211">
        <v>7550951.78</v>
      </c>
    </row>
    <row r="105" spans="1:4" s="207" customFormat="1" ht="21">
      <c r="A105" s="209" t="s">
        <v>410</v>
      </c>
      <c r="B105" s="212" t="s">
        <v>411</v>
      </c>
      <c r="C105" s="86"/>
      <c r="D105" s="211"/>
    </row>
    <row r="106" spans="1:4" s="207" customFormat="1" ht="21">
      <c r="A106" s="209"/>
      <c r="B106" s="212"/>
      <c r="C106" s="86"/>
      <c r="D106" s="211"/>
    </row>
    <row r="107" spans="1:4" s="207" customFormat="1" ht="21">
      <c r="A107" s="220"/>
      <c r="B107" s="232"/>
      <c r="C107" s="234"/>
      <c r="D107" s="222"/>
    </row>
    <row r="108" spans="1:4" s="207" customFormat="1" ht="21">
      <c r="A108" s="204"/>
      <c r="B108" s="206" t="s">
        <v>3</v>
      </c>
      <c r="C108" s="224" t="s">
        <v>256</v>
      </c>
      <c r="D108" s="225" t="s">
        <v>257</v>
      </c>
    </row>
    <row r="109" spans="1:4" s="207" customFormat="1" ht="21">
      <c r="A109" s="209" t="s">
        <v>412</v>
      </c>
      <c r="B109" s="212" t="s">
        <v>413</v>
      </c>
      <c r="C109" s="210">
        <v>0</v>
      </c>
      <c r="D109" s="211">
        <v>0</v>
      </c>
    </row>
    <row r="110" spans="1:4" s="207" customFormat="1" ht="21">
      <c r="A110" s="209" t="s">
        <v>414</v>
      </c>
      <c r="B110" s="212" t="s">
        <v>415</v>
      </c>
      <c r="C110" s="210">
        <v>190000</v>
      </c>
      <c r="D110" s="211">
        <v>50000</v>
      </c>
    </row>
    <row r="111" spans="1:4" s="207" customFormat="1" ht="21">
      <c r="A111" s="229" t="s">
        <v>416</v>
      </c>
      <c r="B111" s="212"/>
      <c r="C111" s="226">
        <f>SUM(C103:C110)</f>
        <v>7790000</v>
      </c>
      <c r="D111" s="26">
        <f>SUM(D104:D110)</f>
        <v>7600951.78</v>
      </c>
    </row>
    <row r="112" spans="1:4" s="207" customFormat="1" ht="21">
      <c r="A112" s="229" t="s">
        <v>417</v>
      </c>
      <c r="B112" s="212"/>
      <c r="C112" s="210"/>
      <c r="D112" s="211"/>
    </row>
    <row r="113" spans="1:4" s="207" customFormat="1" ht="21">
      <c r="A113" s="229" t="s">
        <v>418</v>
      </c>
      <c r="B113" s="212" t="s">
        <v>419</v>
      </c>
      <c r="C113" s="210"/>
      <c r="D113" s="211"/>
    </row>
    <row r="114" spans="1:4" s="207" customFormat="1" ht="21">
      <c r="A114" s="209" t="s">
        <v>420</v>
      </c>
      <c r="B114" s="212" t="s">
        <v>180</v>
      </c>
      <c r="C114" s="210">
        <v>0</v>
      </c>
      <c r="D114" s="211">
        <v>138000</v>
      </c>
    </row>
    <row r="115" spans="1:4" s="207" customFormat="1" ht="21">
      <c r="A115" s="209" t="s">
        <v>421</v>
      </c>
      <c r="B115" s="228">
        <v>3002</v>
      </c>
      <c r="C115" s="210">
        <v>0</v>
      </c>
      <c r="D115" s="211">
        <v>1508000</v>
      </c>
    </row>
    <row r="116" spans="1:4" s="207" customFormat="1" ht="21">
      <c r="A116" s="209" t="s">
        <v>422</v>
      </c>
      <c r="B116" s="228">
        <v>3003</v>
      </c>
      <c r="C116" s="210"/>
      <c r="D116" s="211">
        <v>10000</v>
      </c>
    </row>
    <row r="117" spans="1:4" s="207" customFormat="1" ht="21">
      <c r="A117" s="209" t="s">
        <v>423</v>
      </c>
      <c r="B117" s="228">
        <v>3004</v>
      </c>
      <c r="C117" s="210"/>
      <c r="D117" s="211">
        <v>47040</v>
      </c>
    </row>
    <row r="118" spans="1:4" s="207" customFormat="1" ht="21">
      <c r="A118" s="209" t="s">
        <v>424</v>
      </c>
      <c r="B118" s="228">
        <v>3005</v>
      </c>
      <c r="C118" s="210"/>
      <c r="D118" s="211">
        <v>24500</v>
      </c>
    </row>
    <row r="119" spans="1:4" s="207" customFormat="1" ht="21">
      <c r="A119" s="235" t="s">
        <v>406</v>
      </c>
      <c r="B119" s="236"/>
      <c r="C119" s="226">
        <v>0</v>
      </c>
      <c r="D119" s="26">
        <f>SUM(D114:D118)</f>
        <v>1727540</v>
      </c>
    </row>
    <row r="120" spans="1:4" ht="23.25">
      <c r="A120" s="237" t="s">
        <v>425</v>
      </c>
      <c r="B120" s="238"/>
      <c r="C120" s="239">
        <f>C14+C52+C59+C77+C101+C111</f>
        <v>14700000</v>
      </c>
      <c r="D120" s="239">
        <f>D14+D52+D59+D65+D77+D80+D101+D111+D119</f>
        <v>16223024.51</v>
      </c>
    </row>
    <row r="122" ht="23.25">
      <c r="A122" s="240"/>
    </row>
    <row r="123" spans="1:6" ht="23.25">
      <c r="A123" s="258" t="s">
        <v>29</v>
      </c>
      <c r="B123" s="258"/>
      <c r="C123" s="258"/>
      <c r="D123" s="258"/>
      <c r="E123" s="241"/>
      <c r="F123" s="241"/>
    </row>
    <row r="124" spans="1:6" ht="23.25">
      <c r="A124" s="258" t="s">
        <v>208</v>
      </c>
      <c r="B124" s="258"/>
      <c r="C124" s="258"/>
      <c r="D124" s="258"/>
      <c r="E124" s="241"/>
      <c r="F124" s="241"/>
    </row>
    <row r="125" spans="1:6" ht="23.25">
      <c r="A125" s="207"/>
      <c r="B125" s="207"/>
      <c r="C125" s="207"/>
      <c r="D125" s="207"/>
      <c r="E125" s="207"/>
      <c r="F125" s="207"/>
    </row>
    <row r="126" spans="1:6" ht="23.25">
      <c r="A126" s="207" t="s">
        <v>434</v>
      </c>
      <c r="B126" s="207"/>
      <c r="C126" s="207"/>
      <c r="D126" s="207"/>
      <c r="E126" s="207"/>
      <c r="F126" s="207"/>
    </row>
    <row r="127" spans="1:6" ht="23.25">
      <c r="A127" s="207" t="s">
        <v>198</v>
      </c>
      <c r="B127" s="207"/>
      <c r="C127" s="207"/>
      <c r="D127" s="207"/>
      <c r="E127" s="207"/>
      <c r="F127" s="207"/>
    </row>
    <row r="128" ht="23.25">
      <c r="A128" s="207"/>
    </row>
    <row r="129" ht="23.25">
      <c r="C129" s="242"/>
    </row>
  </sheetData>
  <mergeCells count="3">
    <mergeCell ref="A123:D123"/>
    <mergeCell ref="A124:D124"/>
    <mergeCell ref="A3:D3"/>
  </mergeCells>
  <printOptions/>
  <pageMargins left="0.49" right="0.41" top="0.82" bottom="0.97" header="0.59" footer="0.5"/>
  <pageSetup horizontalDpi="600" verticalDpi="600" orientation="portrait" paperSize="9" r:id="rId1"/>
  <headerFooter alignWithMargins="0">
    <oddHeader>&amp;Cหน้าที่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4"/>
  <sheetViews>
    <sheetView workbookViewId="0" topLeftCell="A31">
      <selection activeCell="F42" sqref="F42"/>
    </sheetView>
  </sheetViews>
  <sheetFormatPr defaultColWidth="9.140625" defaultRowHeight="21.75"/>
  <cols>
    <col min="5" max="5" width="10.00390625" style="0" customWidth="1"/>
    <col min="7" max="7" width="6.7109375" style="0" customWidth="1"/>
    <col min="8" max="8" width="15.8515625" style="0" customWidth="1"/>
  </cols>
  <sheetData>
    <row r="1" spans="1:9" ht="23.25">
      <c r="A1" s="272" t="s">
        <v>228</v>
      </c>
      <c r="B1" s="272"/>
      <c r="C1" s="272"/>
      <c r="D1" s="272"/>
      <c r="E1" s="272"/>
      <c r="F1" s="272"/>
      <c r="G1" s="272"/>
      <c r="H1" s="272"/>
      <c r="I1" s="6"/>
    </row>
    <row r="2" spans="1:9" ht="23.25">
      <c r="A2" s="272" t="s">
        <v>32</v>
      </c>
      <c r="B2" s="272"/>
      <c r="C2" s="272"/>
      <c r="D2" s="272"/>
      <c r="E2" s="272"/>
      <c r="F2" s="272"/>
      <c r="G2" s="272"/>
      <c r="H2" s="272"/>
      <c r="I2" s="6"/>
    </row>
    <row r="3" spans="1:9" ht="23.25">
      <c r="A3" s="272" t="s">
        <v>33</v>
      </c>
      <c r="B3" s="272"/>
      <c r="C3" s="272"/>
      <c r="D3" s="272"/>
      <c r="E3" s="272"/>
      <c r="F3" s="272"/>
      <c r="G3" s="272"/>
      <c r="H3" s="272"/>
      <c r="I3" s="6"/>
    </row>
    <row r="4" spans="1:9" ht="23.25">
      <c r="A4" s="272" t="s">
        <v>34</v>
      </c>
      <c r="B4" s="272"/>
      <c r="C4" s="272"/>
      <c r="D4" s="272"/>
      <c r="E4" s="272"/>
      <c r="F4" s="272"/>
      <c r="G4" s="272"/>
      <c r="H4" s="272"/>
      <c r="I4" s="6"/>
    </row>
    <row r="5" spans="1:9" ht="13.5" customHeight="1">
      <c r="A5" s="269"/>
      <c r="B5" s="269"/>
      <c r="C5" s="269"/>
      <c r="D5" s="269"/>
      <c r="E5" s="269"/>
      <c r="F5" s="269"/>
      <c r="G5" s="269"/>
      <c r="H5" s="269"/>
      <c r="I5" s="6"/>
    </row>
    <row r="6" spans="1:9" ht="21.75">
      <c r="A6" s="8" t="s">
        <v>221</v>
      </c>
      <c r="B6" s="6"/>
      <c r="C6" s="6"/>
      <c r="D6" s="6"/>
      <c r="E6" s="6"/>
      <c r="F6" s="6"/>
      <c r="G6" s="6"/>
      <c r="H6" s="6"/>
      <c r="I6" s="6"/>
    </row>
    <row r="7" spans="1:9" ht="21.75">
      <c r="A7" s="8" t="s">
        <v>222</v>
      </c>
      <c r="B7" s="8"/>
      <c r="C7" s="8"/>
      <c r="D7" s="8"/>
      <c r="E7" s="8"/>
      <c r="F7" s="8"/>
      <c r="G7" s="8"/>
      <c r="H7" s="9" t="s">
        <v>17</v>
      </c>
      <c r="I7" s="6"/>
    </row>
    <row r="8" spans="1:9" ht="21.75">
      <c r="A8" s="112" t="s">
        <v>223</v>
      </c>
      <c r="B8" s="112"/>
      <c r="C8" s="112"/>
      <c r="D8" s="112"/>
      <c r="E8" s="7"/>
      <c r="F8" s="6"/>
      <c r="G8" s="6"/>
      <c r="H8" s="7">
        <v>47040</v>
      </c>
      <c r="I8" s="6"/>
    </row>
    <row r="9" spans="1:9" ht="21.75">
      <c r="A9" s="112" t="s">
        <v>224</v>
      </c>
      <c r="B9" s="112"/>
      <c r="C9" s="112"/>
      <c r="D9" s="112"/>
      <c r="E9" s="7"/>
      <c r="F9" s="6"/>
      <c r="G9" s="6"/>
      <c r="H9" s="7">
        <v>10000</v>
      </c>
      <c r="I9" s="6"/>
    </row>
    <row r="10" spans="1:9" ht="21.75">
      <c r="A10" s="112" t="s">
        <v>226</v>
      </c>
      <c r="B10" s="112"/>
      <c r="C10" s="112"/>
      <c r="D10" s="112"/>
      <c r="E10" s="7"/>
      <c r="F10" s="6"/>
      <c r="G10" s="6"/>
      <c r="H10" s="7">
        <v>138000</v>
      </c>
      <c r="I10" s="6"/>
    </row>
    <row r="11" spans="1:9" ht="21.75">
      <c r="A11" s="112" t="s">
        <v>225</v>
      </c>
      <c r="B11" s="112"/>
      <c r="C11" s="112"/>
      <c r="D11" s="112"/>
      <c r="E11" s="7"/>
      <c r="F11" s="6"/>
      <c r="G11" s="6"/>
      <c r="H11" s="7">
        <v>24500</v>
      </c>
      <c r="I11" s="6"/>
    </row>
    <row r="12" spans="1:9" ht="21.75">
      <c r="A12" s="112" t="s">
        <v>227</v>
      </c>
      <c r="B12" s="112"/>
      <c r="C12" s="112"/>
      <c r="D12" s="112"/>
      <c r="E12" s="7"/>
      <c r="F12" s="6"/>
      <c r="G12" s="6"/>
      <c r="H12" s="7">
        <v>1508000</v>
      </c>
      <c r="I12" s="6"/>
    </row>
    <row r="13" spans="1:9" ht="21.75">
      <c r="A13" s="112"/>
      <c r="B13" s="112"/>
      <c r="C13" s="112"/>
      <c r="D13" s="112"/>
      <c r="E13" s="7"/>
      <c r="F13" s="6"/>
      <c r="G13" s="6"/>
      <c r="H13" s="7"/>
      <c r="I13" s="6"/>
    </row>
    <row r="14" spans="1:9" ht="21.75">
      <c r="A14" s="112"/>
      <c r="B14" s="112"/>
      <c r="C14" s="112"/>
      <c r="D14" s="112"/>
      <c r="E14" s="7"/>
      <c r="F14" s="6"/>
      <c r="G14" s="6"/>
      <c r="H14" s="7"/>
      <c r="I14" s="6"/>
    </row>
    <row r="15" spans="1:9" ht="21.75">
      <c r="A15" s="112"/>
      <c r="B15" s="112"/>
      <c r="C15" s="112"/>
      <c r="D15" s="112"/>
      <c r="E15" s="7"/>
      <c r="F15" s="6"/>
      <c r="G15" s="6"/>
      <c r="H15" s="7"/>
      <c r="I15" s="6"/>
    </row>
    <row r="16" spans="1:9" ht="21.75">
      <c r="A16" s="6"/>
      <c r="B16" s="6"/>
      <c r="C16" s="6"/>
      <c r="D16" s="6"/>
      <c r="E16" s="6"/>
      <c r="F16" s="6"/>
      <c r="G16" s="6"/>
      <c r="H16" s="6"/>
      <c r="I16" s="6"/>
    </row>
    <row r="17" spans="1:9" ht="23.25">
      <c r="A17" s="6"/>
      <c r="B17" s="6"/>
      <c r="C17" s="10" t="s">
        <v>41</v>
      </c>
      <c r="D17" s="10"/>
      <c r="E17" s="10"/>
      <c r="F17" s="10"/>
      <c r="G17" s="10"/>
      <c r="H17" s="11">
        <f>SUM(H8:H15)</f>
        <v>1727540</v>
      </c>
      <c r="I17" s="1" t="s">
        <v>17</v>
      </c>
    </row>
    <row r="18" spans="1:9" ht="23.25">
      <c r="A18" s="6"/>
      <c r="B18" s="6"/>
      <c r="C18" s="10"/>
      <c r="D18" s="10"/>
      <c r="E18" s="10"/>
      <c r="F18" s="10"/>
      <c r="G18" s="10"/>
      <c r="H18" s="11"/>
      <c r="I18" s="1"/>
    </row>
    <row r="19" spans="1:9" ht="23.25">
      <c r="A19" s="6"/>
      <c r="B19" s="6"/>
      <c r="C19" s="10"/>
      <c r="D19" s="10"/>
      <c r="E19" s="10"/>
      <c r="F19" s="10"/>
      <c r="G19" s="10"/>
      <c r="H19" s="11"/>
      <c r="I19" s="1"/>
    </row>
    <row r="20" spans="1:9" ht="23.25">
      <c r="A20" s="6"/>
      <c r="B20" s="6"/>
      <c r="C20" s="10"/>
      <c r="D20" s="10"/>
      <c r="E20" s="10"/>
      <c r="F20" s="10"/>
      <c r="G20" s="10"/>
      <c r="H20" s="11"/>
      <c r="I20" s="1"/>
    </row>
    <row r="21" spans="1:9" ht="21.75">
      <c r="A21" s="6"/>
      <c r="B21" s="6"/>
      <c r="C21" s="6"/>
      <c r="D21" s="6"/>
      <c r="E21" s="6"/>
      <c r="F21" s="6"/>
      <c r="G21" s="6"/>
      <c r="H21" s="6"/>
      <c r="I21" s="6"/>
    </row>
    <row r="22" spans="1:9" ht="21.75">
      <c r="A22" s="269" t="s">
        <v>42</v>
      </c>
      <c r="B22" s="269"/>
      <c r="C22" s="269"/>
      <c r="D22" s="269"/>
      <c r="E22" s="269"/>
      <c r="F22" s="269"/>
      <c r="G22" s="6"/>
      <c r="H22" s="6"/>
      <c r="I22" s="6"/>
    </row>
    <row r="23" spans="1:9" ht="21.75">
      <c r="A23" s="269" t="s">
        <v>196</v>
      </c>
      <c r="B23" s="269"/>
      <c r="C23" s="269"/>
      <c r="D23" s="269"/>
      <c r="E23" s="269"/>
      <c r="F23" s="269"/>
      <c r="G23" s="6"/>
      <c r="H23" s="6"/>
      <c r="I23" s="6"/>
    </row>
    <row r="24" spans="1:9" ht="21.75">
      <c r="A24" s="52"/>
      <c r="B24" s="52"/>
      <c r="C24" s="52"/>
      <c r="D24" s="52"/>
      <c r="E24" s="52"/>
      <c r="F24" s="52"/>
      <c r="G24" s="6"/>
      <c r="H24" s="6"/>
      <c r="I24" s="6"/>
    </row>
    <row r="25" spans="1:9" ht="21.75">
      <c r="A25" s="6"/>
      <c r="B25" s="6"/>
      <c r="C25" s="6"/>
      <c r="D25" s="6"/>
      <c r="E25" s="6"/>
      <c r="F25" s="6"/>
      <c r="G25" s="6"/>
      <c r="H25" s="6"/>
      <c r="I25" s="6"/>
    </row>
    <row r="26" spans="1:9" ht="21.75">
      <c r="A26" s="6" t="s">
        <v>194</v>
      </c>
      <c r="B26" s="6"/>
      <c r="C26" s="6"/>
      <c r="D26" s="6"/>
      <c r="E26" s="6"/>
      <c r="F26" s="6"/>
      <c r="G26" s="6"/>
      <c r="H26" s="6"/>
      <c r="I26" s="6"/>
    </row>
    <row r="27" spans="1:9" ht="21.75">
      <c r="A27" s="6" t="s">
        <v>199</v>
      </c>
      <c r="B27" s="6"/>
      <c r="C27" s="6"/>
      <c r="D27" s="6"/>
      <c r="E27" s="6"/>
      <c r="F27" s="6"/>
      <c r="G27" s="6"/>
      <c r="H27" s="6"/>
      <c r="I27" s="6"/>
    </row>
    <row r="35" spans="1:9" ht="23.25">
      <c r="A35" s="272" t="s">
        <v>229</v>
      </c>
      <c r="B35" s="272"/>
      <c r="C35" s="272"/>
      <c r="D35" s="272"/>
      <c r="E35" s="272"/>
      <c r="F35" s="272"/>
      <c r="G35" s="272"/>
      <c r="H35" s="272"/>
      <c r="I35" s="6"/>
    </row>
    <row r="36" spans="1:9" ht="23.25">
      <c r="A36" s="272" t="s">
        <v>32</v>
      </c>
      <c r="B36" s="272"/>
      <c r="C36" s="272"/>
      <c r="D36" s="272"/>
      <c r="E36" s="272"/>
      <c r="F36" s="272"/>
      <c r="G36" s="272"/>
      <c r="H36" s="272"/>
      <c r="I36" s="6"/>
    </row>
    <row r="37" spans="1:9" ht="23.25">
      <c r="A37" s="272" t="s">
        <v>33</v>
      </c>
      <c r="B37" s="272"/>
      <c r="C37" s="272"/>
      <c r="D37" s="272"/>
      <c r="E37" s="272"/>
      <c r="F37" s="272"/>
      <c r="G37" s="272"/>
      <c r="H37" s="272"/>
      <c r="I37" s="6"/>
    </row>
    <row r="38" spans="1:9" ht="23.25">
      <c r="A38" s="272" t="s">
        <v>34</v>
      </c>
      <c r="B38" s="272"/>
      <c r="C38" s="272"/>
      <c r="D38" s="272"/>
      <c r="E38" s="272"/>
      <c r="F38" s="272"/>
      <c r="G38" s="272"/>
      <c r="H38" s="272"/>
      <c r="I38" s="6"/>
    </row>
    <row r="39" spans="1:9" ht="21.75">
      <c r="A39" s="269"/>
      <c r="B39" s="269"/>
      <c r="C39" s="269"/>
      <c r="D39" s="269"/>
      <c r="E39" s="269"/>
      <c r="F39" s="269"/>
      <c r="G39" s="269"/>
      <c r="H39" s="269"/>
      <c r="I39" s="6"/>
    </row>
    <row r="40" spans="1:9" ht="21.75">
      <c r="A40" s="8" t="s">
        <v>221</v>
      </c>
      <c r="B40" s="6"/>
      <c r="C40" s="6"/>
      <c r="D40" s="6"/>
      <c r="E40" s="6"/>
      <c r="F40" s="6"/>
      <c r="G40" s="6"/>
      <c r="H40" s="6"/>
      <c r="I40" s="6"/>
    </row>
    <row r="41" spans="1:9" ht="21.75">
      <c r="A41" s="8" t="s">
        <v>436</v>
      </c>
      <c r="B41" s="8"/>
      <c r="C41" s="8"/>
      <c r="D41" s="8"/>
      <c r="E41" s="8"/>
      <c r="F41" s="8"/>
      <c r="G41" s="8"/>
      <c r="H41" s="9" t="s">
        <v>17</v>
      </c>
      <c r="I41" s="6"/>
    </row>
    <row r="42" spans="1:9" ht="21.75">
      <c r="A42" s="112" t="s">
        <v>223</v>
      </c>
      <c r="B42" s="112"/>
      <c r="C42" s="112"/>
      <c r="D42" s="112"/>
      <c r="E42" s="7"/>
      <c r="F42" s="6"/>
      <c r="G42" s="6"/>
      <c r="H42" s="7">
        <v>46855.3</v>
      </c>
      <c r="I42" s="6"/>
    </row>
    <row r="43" spans="1:9" ht="21.75">
      <c r="A43" s="112" t="s">
        <v>224</v>
      </c>
      <c r="B43" s="112"/>
      <c r="C43" s="112"/>
      <c r="D43" s="112"/>
      <c r="E43" s="7"/>
      <c r="F43" s="6"/>
      <c r="G43" s="6"/>
      <c r="H43" s="7">
        <v>10000</v>
      </c>
      <c r="I43" s="6"/>
    </row>
    <row r="44" spans="1:9" ht="21.75">
      <c r="A44" s="112" t="s">
        <v>226</v>
      </c>
      <c r="B44" s="112"/>
      <c r="C44" s="112"/>
      <c r="D44" s="112"/>
      <c r="E44" s="7"/>
      <c r="F44" s="6"/>
      <c r="G44" s="6"/>
      <c r="H44" s="7">
        <v>138000</v>
      </c>
      <c r="I44" s="6"/>
    </row>
    <row r="45" spans="1:9" ht="21.75">
      <c r="A45" s="112" t="s">
        <v>225</v>
      </c>
      <c r="B45" s="112"/>
      <c r="C45" s="112"/>
      <c r="D45" s="112"/>
      <c r="E45" s="7"/>
      <c r="F45" s="6"/>
      <c r="G45" s="6"/>
      <c r="H45" s="7">
        <v>24500</v>
      </c>
      <c r="I45" s="6"/>
    </row>
    <row r="46" spans="1:9" ht="21.75">
      <c r="A46" s="112" t="s">
        <v>227</v>
      </c>
      <c r="B46" s="112"/>
      <c r="C46" s="112"/>
      <c r="D46" s="112"/>
      <c r="E46" s="7"/>
      <c r="F46" s="6"/>
      <c r="G46" s="6"/>
      <c r="H46" s="7">
        <v>1508000</v>
      </c>
      <c r="I46" s="6"/>
    </row>
    <row r="47" spans="1:9" ht="21.75">
      <c r="A47" s="112"/>
      <c r="B47" s="112"/>
      <c r="C47" s="112"/>
      <c r="D47" s="112"/>
      <c r="E47" s="7"/>
      <c r="F47" s="6"/>
      <c r="G47" s="6"/>
      <c r="H47" s="7"/>
      <c r="I47" s="6"/>
    </row>
    <row r="48" spans="1:9" ht="23.25">
      <c r="A48" s="6"/>
      <c r="B48" s="6"/>
      <c r="C48" s="10"/>
      <c r="D48" s="10"/>
      <c r="E48" s="10"/>
      <c r="F48" s="10"/>
      <c r="G48" s="10"/>
      <c r="H48" s="11"/>
      <c r="I48" s="1"/>
    </row>
    <row r="49" spans="1:9" ht="23.25">
      <c r="A49" s="6"/>
      <c r="B49" s="6"/>
      <c r="C49" s="10"/>
      <c r="D49" s="10" t="s">
        <v>230</v>
      </c>
      <c r="E49" s="10"/>
      <c r="F49" s="10"/>
      <c r="G49" s="10"/>
      <c r="H49" s="11">
        <f>SUM(H42:H48)</f>
        <v>1727355.3</v>
      </c>
      <c r="I49" s="1"/>
    </row>
    <row r="50" spans="1:9" ht="23.25">
      <c r="A50" s="6"/>
      <c r="B50" s="6"/>
      <c r="C50" s="10"/>
      <c r="D50" s="10"/>
      <c r="E50" s="10"/>
      <c r="F50" s="10"/>
      <c r="G50" s="10"/>
      <c r="H50" s="11"/>
      <c r="I50" s="1"/>
    </row>
    <row r="51" spans="1:9" ht="23.25">
      <c r="A51" s="6"/>
      <c r="B51" s="6"/>
      <c r="C51" s="10"/>
      <c r="D51" s="10"/>
      <c r="E51" s="10"/>
      <c r="F51" s="10"/>
      <c r="G51" s="10"/>
      <c r="H51" s="11"/>
      <c r="I51" s="1"/>
    </row>
    <row r="52" spans="1:9" ht="21.75">
      <c r="A52" s="6"/>
      <c r="B52" s="6"/>
      <c r="C52" s="6"/>
      <c r="D52" s="6"/>
      <c r="E52" s="6"/>
      <c r="F52" s="6"/>
      <c r="G52" s="6"/>
      <c r="H52" s="6"/>
      <c r="I52" s="6"/>
    </row>
    <row r="53" spans="1:9" ht="21.75">
      <c r="A53" s="273" t="s">
        <v>42</v>
      </c>
      <c r="B53" s="273"/>
      <c r="C53" s="273"/>
      <c r="D53" s="273"/>
      <c r="E53" s="273"/>
      <c r="F53" s="273"/>
      <c r="G53" s="273"/>
      <c r="H53" s="273"/>
      <c r="I53" s="273"/>
    </row>
    <row r="54" spans="1:9" ht="21.75">
      <c r="A54" s="273" t="s">
        <v>211</v>
      </c>
      <c r="B54" s="273"/>
      <c r="C54" s="273"/>
      <c r="D54" s="273"/>
      <c r="E54" s="273"/>
      <c r="F54" s="273"/>
      <c r="G54" s="273"/>
      <c r="H54" s="273"/>
      <c r="I54" s="273"/>
    </row>
    <row r="55" spans="1:9" ht="21.75">
      <c r="A55" s="109"/>
      <c r="B55" s="109"/>
      <c r="C55" s="109"/>
      <c r="D55" s="109"/>
      <c r="E55" s="109"/>
      <c r="F55" s="109"/>
      <c r="G55" s="109"/>
      <c r="H55" s="109"/>
      <c r="I55" s="109"/>
    </row>
    <row r="56" spans="1:9" ht="21.75">
      <c r="A56" s="6"/>
      <c r="B56" s="6"/>
      <c r="C56" s="6"/>
      <c r="D56" s="6"/>
      <c r="E56" s="6"/>
      <c r="F56" s="6"/>
      <c r="G56" s="6"/>
      <c r="H56" s="6"/>
      <c r="I56" s="6"/>
    </row>
    <row r="57" spans="1:9" ht="21.75">
      <c r="A57" s="6" t="s">
        <v>194</v>
      </c>
      <c r="B57" s="6"/>
      <c r="C57" s="6"/>
      <c r="D57" s="6"/>
      <c r="E57" s="6"/>
      <c r="F57" s="6"/>
      <c r="G57" s="6"/>
      <c r="H57" s="6"/>
      <c r="I57" s="6"/>
    </row>
    <row r="58" spans="1:9" ht="21.75">
      <c r="A58" s="6" t="s">
        <v>198</v>
      </c>
      <c r="B58" s="6"/>
      <c r="C58" s="6"/>
      <c r="D58" s="6"/>
      <c r="E58" s="6"/>
      <c r="F58" s="6"/>
      <c r="G58" s="6"/>
      <c r="H58" s="6"/>
      <c r="I58" s="6"/>
    </row>
    <row r="70" spans="1:9" ht="23.25">
      <c r="A70" s="272"/>
      <c r="B70" s="272"/>
      <c r="C70" s="272"/>
      <c r="D70" s="272"/>
      <c r="E70" s="272"/>
      <c r="F70" s="272"/>
      <c r="G70" s="272"/>
      <c r="H70" s="272"/>
      <c r="I70" s="6"/>
    </row>
    <row r="71" spans="1:9" ht="23.25">
      <c r="A71" s="272"/>
      <c r="B71" s="272"/>
      <c r="C71" s="272"/>
      <c r="D71" s="272"/>
      <c r="E71" s="272"/>
      <c r="F71" s="272"/>
      <c r="G71" s="272"/>
      <c r="H71" s="272"/>
      <c r="I71" s="6"/>
    </row>
    <row r="72" spans="1:9" ht="23.25">
      <c r="A72" s="272"/>
      <c r="B72" s="272"/>
      <c r="C72" s="272"/>
      <c r="D72" s="272"/>
      <c r="E72" s="272"/>
      <c r="F72" s="272"/>
      <c r="G72" s="272"/>
      <c r="H72" s="272"/>
      <c r="I72" s="6"/>
    </row>
    <row r="73" spans="1:9" ht="23.25">
      <c r="A73" s="272"/>
      <c r="B73" s="272"/>
      <c r="C73" s="272"/>
      <c r="D73" s="272"/>
      <c r="E73" s="272"/>
      <c r="F73" s="272"/>
      <c r="G73" s="272"/>
      <c r="H73" s="272"/>
      <c r="I73" s="6"/>
    </row>
    <row r="74" spans="1:9" ht="21.75">
      <c r="A74" s="269"/>
      <c r="B74" s="269"/>
      <c r="C74" s="269"/>
      <c r="D74" s="269"/>
      <c r="E74" s="269"/>
      <c r="F74" s="269"/>
      <c r="G74" s="269"/>
      <c r="H74" s="269"/>
      <c r="I74" s="6"/>
    </row>
    <row r="75" spans="1:9" ht="21.75">
      <c r="A75" s="8"/>
      <c r="B75" s="6"/>
      <c r="C75" s="6"/>
      <c r="D75" s="6"/>
      <c r="E75" s="6"/>
      <c r="F75" s="6"/>
      <c r="G75" s="6"/>
      <c r="H75" s="6"/>
      <c r="I75" s="6"/>
    </row>
    <row r="76" spans="1:9" ht="21.75">
      <c r="A76" s="8"/>
      <c r="B76" s="8"/>
      <c r="C76" s="8"/>
      <c r="D76" s="8"/>
      <c r="E76" s="8"/>
      <c r="F76" s="8"/>
      <c r="G76" s="8"/>
      <c r="H76" s="9"/>
      <c r="I76" s="6"/>
    </row>
    <row r="77" spans="1:9" ht="21.75">
      <c r="A77" s="6"/>
      <c r="B77" s="6"/>
      <c r="C77" s="6"/>
      <c r="D77" s="6"/>
      <c r="E77" s="6"/>
      <c r="F77" s="6"/>
      <c r="G77" s="6"/>
      <c r="H77" s="7"/>
      <c r="I77" s="6"/>
    </row>
    <row r="78" spans="1:9" ht="21.75">
      <c r="A78" s="6"/>
      <c r="B78" s="6"/>
      <c r="C78" s="6"/>
      <c r="D78" s="6"/>
      <c r="E78" s="6"/>
      <c r="F78" s="6"/>
      <c r="G78" s="6"/>
      <c r="H78" s="7"/>
      <c r="I78" s="6"/>
    </row>
    <row r="79" spans="1:9" ht="21.75">
      <c r="A79" s="6"/>
      <c r="B79" s="6"/>
      <c r="C79" s="6"/>
      <c r="D79" s="6"/>
      <c r="E79" s="6"/>
      <c r="F79" s="6"/>
      <c r="G79" s="6"/>
      <c r="H79" s="7"/>
      <c r="I79" s="6"/>
    </row>
    <row r="80" spans="1:9" ht="21.75">
      <c r="A80" s="6"/>
      <c r="B80" s="6"/>
      <c r="C80" s="6"/>
      <c r="D80" s="6"/>
      <c r="E80" s="6"/>
      <c r="F80" s="6"/>
      <c r="G80" s="6"/>
      <c r="H80" s="7"/>
      <c r="I80" s="6"/>
    </row>
    <row r="81" spans="1:9" ht="21.75">
      <c r="A81" s="6"/>
      <c r="B81" s="6"/>
      <c r="C81" s="6"/>
      <c r="D81" s="6"/>
      <c r="E81" s="6"/>
      <c r="F81" s="6"/>
      <c r="G81" s="6"/>
      <c r="H81" s="7"/>
      <c r="I81" s="6"/>
    </row>
    <row r="82" spans="1:9" ht="21.75">
      <c r="A82" s="6"/>
      <c r="B82" s="6"/>
      <c r="C82" s="6"/>
      <c r="D82" s="6"/>
      <c r="E82" s="6"/>
      <c r="F82" s="6"/>
      <c r="G82" s="6"/>
      <c r="H82" s="7"/>
      <c r="I82" s="6"/>
    </row>
    <row r="83" spans="1:9" ht="21.75">
      <c r="A83" s="6"/>
      <c r="B83" s="6"/>
      <c r="C83" s="6"/>
      <c r="D83" s="6"/>
      <c r="E83" s="6"/>
      <c r="F83" s="6"/>
      <c r="G83" s="6"/>
      <c r="H83" s="7"/>
      <c r="I83" s="6"/>
    </row>
    <row r="84" spans="1:9" ht="21.75">
      <c r="A84" s="6"/>
      <c r="B84" s="6"/>
      <c r="C84" s="6"/>
      <c r="D84" s="6"/>
      <c r="E84" s="6"/>
      <c r="F84" s="6"/>
      <c r="G84" s="6"/>
      <c r="H84" s="7"/>
      <c r="I84" s="6"/>
    </row>
    <row r="85" spans="1:9" ht="23.25">
      <c r="A85" s="6"/>
      <c r="B85" s="6"/>
      <c r="C85" s="10"/>
      <c r="D85" s="10"/>
      <c r="E85" s="10"/>
      <c r="F85" s="10"/>
      <c r="G85" s="10"/>
      <c r="H85" s="11"/>
      <c r="I85" s="1"/>
    </row>
    <row r="86" spans="1:9" ht="23.25">
      <c r="A86" s="6"/>
      <c r="B86" s="6"/>
      <c r="C86" s="10"/>
      <c r="D86" s="10"/>
      <c r="E86" s="10"/>
      <c r="F86" s="10"/>
      <c r="G86" s="10"/>
      <c r="H86" s="11"/>
      <c r="I86" s="1"/>
    </row>
    <row r="87" spans="1:9" ht="21.75">
      <c r="A87" s="6"/>
      <c r="B87" s="6"/>
      <c r="C87" s="6"/>
      <c r="D87" s="6"/>
      <c r="E87" s="6"/>
      <c r="F87" s="6"/>
      <c r="G87" s="6"/>
      <c r="H87" s="6"/>
      <c r="I87" s="6"/>
    </row>
    <row r="88" spans="1:9" ht="21.75">
      <c r="A88" s="269"/>
      <c r="B88" s="269"/>
      <c r="C88" s="269"/>
      <c r="D88" s="269"/>
      <c r="E88" s="269"/>
      <c r="F88" s="269"/>
      <c r="G88" s="6"/>
      <c r="H88" s="6"/>
      <c r="I88" s="6"/>
    </row>
    <row r="89" spans="1:9" ht="21.75">
      <c r="A89" s="269"/>
      <c r="B89" s="269"/>
      <c r="C89" s="269"/>
      <c r="D89" s="269"/>
      <c r="E89" s="269"/>
      <c r="F89" s="269"/>
      <c r="G89" s="6"/>
      <c r="H89" s="6"/>
      <c r="I89" s="6"/>
    </row>
    <row r="90" spans="1:9" ht="21.75">
      <c r="A90" s="6"/>
      <c r="B90" s="6"/>
      <c r="C90" s="6"/>
      <c r="D90" s="6"/>
      <c r="E90" s="6"/>
      <c r="F90" s="6"/>
      <c r="G90" s="6"/>
      <c r="H90" s="6"/>
      <c r="I90" s="6"/>
    </row>
    <row r="91" spans="1:9" ht="21.75">
      <c r="A91" s="6"/>
      <c r="B91" s="6"/>
      <c r="C91" s="6"/>
      <c r="D91" s="6"/>
      <c r="E91" s="6"/>
      <c r="F91" s="6"/>
      <c r="G91" s="6"/>
      <c r="H91" s="6"/>
      <c r="I91" s="6"/>
    </row>
    <row r="92" spans="1:9" ht="21.75">
      <c r="A92" s="6"/>
      <c r="B92" s="6"/>
      <c r="C92" s="6"/>
      <c r="D92" s="6"/>
      <c r="E92" s="6"/>
      <c r="F92" s="6"/>
      <c r="G92" s="6"/>
      <c r="H92" s="6"/>
      <c r="I92" s="6"/>
    </row>
    <row r="104" spans="1:9" ht="23.25">
      <c r="A104" s="272"/>
      <c r="B104" s="272"/>
      <c r="C104" s="272"/>
      <c r="D104" s="272"/>
      <c r="E104" s="272"/>
      <c r="F104" s="272"/>
      <c r="G104" s="272"/>
      <c r="H104" s="272"/>
      <c r="I104" s="6"/>
    </row>
    <row r="105" spans="1:9" ht="23.25">
      <c r="A105" s="272"/>
      <c r="B105" s="272"/>
      <c r="C105" s="272"/>
      <c r="D105" s="272"/>
      <c r="E105" s="272"/>
      <c r="F105" s="272"/>
      <c r="G105" s="272"/>
      <c r="H105" s="272"/>
      <c r="I105" s="6"/>
    </row>
    <row r="106" spans="1:9" ht="23.25">
      <c r="A106" s="272"/>
      <c r="B106" s="272"/>
      <c r="C106" s="272"/>
      <c r="D106" s="272"/>
      <c r="E106" s="272"/>
      <c r="F106" s="272"/>
      <c r="G106" s="272"/>
      <c r="H106" s="272"/>
      <c r="I106" s="6"/>
    </row>
    <row r="107" spans="1:9" ht="23.25">
      <c r="A107" s="272"/>
      <c r="B107" s="272"/>
      <c r="C107" s="272"/>
      <c r="D107" s="272"/>
      <c r="E107" s="272"/>
      <c r="F107" s="272"/>
      <c r="G107" s="272"/>
      <c r="H107" s="272"/>
      <c r="I107" s="6"/>
    </row>
    <row r="108" spans="1:9" ht="21.75">
      <c r="A108" s="269"/>
      <c r="B108" s="269"/>
      <c r="C108" s="269"/>
      <c r="D108" s="269"/>
      <c r="E108" s="269"/>
      <c r="F108" s="269"/>
      <c r="G108" s="269"/>
      <c r="H108" s="269"/>
      <c r="I108" s="6"/>
    </row>
    <row r="109" spans="1:9" ht="21.75">
      <c r="A109" s="8"/>
      <c r="B109" s="6"/>
      <c r="C109" s="6"/>
      <c r="D109" s="6"/>
      <c r="E109" s="6"/>
      <c r="F109" s="6"/>
      <c r="G109" s="6"/>
      <c r="H109" s="6"/>
      <c r="I109" s="6"/>
    </row>
    <row r="110" spans="1:9" ht="21.75">
      <c r="A110" s="8"/>
      <c r="B110" s="8"/>
      <c r="C110" s="8"/>
      <c r="D110" s="8"/>
      <c r="E110" s="8"/>
      <c r="F110" s="8"/>
      <c r="G110" s="8"/>
      <c r="H110" s="9"/>
      <c r="I110" s="6"/>
    </row>
    <row r="111" spans="1:9" ht="21.75">
      <c r="A111" s="6"/>
      <c r="B111" s="6"/>
      <c r="C111" s="6"/>
      <c r="D111" s="6"/>
      <c r="E111" s="6"/>
      <c r="F111" s="6"/>
      <c r="G111" s="6"/>
      <c r="H111" s="7"/>
      <c r="I111" s="6"/>
    </row>
    <row r="112" spans="1:9" ht="21.75">
      <c r="A112" s="24"/>
      <c r="B112" s="6"/>
      <c r="C112" s="6"/>
      <c r="D112" s="6"/>
      <c r="E112" s="6"/>
      <c r="F112" s="6"/>
      <c r="G112" s="6"/>
      <c r="H112" s="7"/>
      <c r="I112" s="6"/>
    </row>
    <row r="113" spans="1:9" ht="21.75">
      <c r="A113" s="6"/>
      <c r="B113" s="6"/>
      <c r="C113" s="6"/>
      <c r="D113" s="6"/>
      <c r="E113" s="6"/>
      <c r="F113" s="6"/>
      <c r="G113" s="6"/>
      <c r="H113" s="7"/>
      <c r="I113" s="6"/>
    </row>
    <row r="114" spans="1:9" ht="22.5" thickBot="1">
      <c r="A114" s="6"/>
      <c r="B114" s="6"/>
      <c r="C114" s="6"/>
      <c r="D114" s="6"/>
      <c r="E114" s="6"/>
      <c r="F114" s="6"/>
      <c r="G114" s="6"/>
      <c r="H114" s="12"/>
      <c r="I114" s="6"/>
    </row>
    <row r="115" spans="1:9" ht="22.5" thickTop="1">
      <c r="A115" s="6"/>
      <c r="B115" s="6"/>
      <c r="C115" s="6"/>
      <c r="D115" s="6"/>
      <c r="E115" s="6"/>
      <c r="F115" s="6"/>
      <c r="G115" s="6"/>
      <c r="H115" s="54"/>
      <c r="I115" s="6"/>
    </row>
    <row r="116" spans="1:9" ht="21.75">
      <c r="A116" s="273"/>
      <c r="B116" s="273"/>
      <c r="C116" s="273"/>
      <c r="D116" s="273"/>
      <c r="E116" s="273"/>
      <c r="F116" s="273"/>
      <c r="G116" s="273"/>
      <c r="H116" s="54"/>
      <c r="I116" s="6"/>
    </row>
    <row r="117" spans="1:9" ht="21.75">
      <c r="A117" s="6"/>
      <c r="B117" s="6"/>
      <c r="C117" s="6"/>
      <c r="D117" s="6"/>
      <c r="E117" s="6"/>
      <c r="F117" s="6"/>
      <c r="G117" s="6"/>
      <c r="H117" s="7"/>
      <c r="I117" s="6"/>
    </row>
    <row r="118" spans="1:9" ht="21.75">
      <c r="A118" s="6"/>
      <c r="B118" s="6"/>
      <c r="C118" s="6"/>
      <c r="D118" s="6"/>
      <c r="E118" s="6"/>
      <c r="F118" s="6"/>
      <c r="G118" s="6"/>
      <c r="H118" s="7"/>
      <c r="I118" s="6"/>
    </row>
    <row r="119" spans="1:9" ht="21.75">
      <c r="A119" s="6"/>
      <c r="B119" s="6"/>
      <c r="C119" s="6"/>
      <c r="D119" s="6"/>
      <c r="E119" s="6"/>
      <c r="F119" s="6"/>
      <c r="G119" s="6"/>
      <c r="H119" s="7"/>
      <c r="I119" s="6"/>
    </row>
    <row r="120" spans="1:9" ht="21.75">
      <c r="A120" s="6"/>
      <c r="B120" s="6"/>
      <c r="C120" s="6"/>
      <c r="D120" s="6"/>
      <c r="E120" s="6"/>
      <c r="F120" s="6"/>
      <c r="G120" s="6"/>
      <c r="H120" s="7"/>
      <c r="I120" s="6"/>
    </row>
    <row r="121" spans="1:9" ht="21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23.25">
      <c r="A122" s="6"/>
      <c r="B122" s="6"/>
      <c r="C122" s="10"/>
      <c r="D122" s="10"/>
      <c r="E122" s="10"/>
      <c r="F122" s="10"/>
      <c r="G122" s="10"/>
      <c r="H122" s="11"/>
      <c r="I122" s="1"/>
    </row>
    <row r="123" spans="1:9" ht="23.25">
      <c r="A123" s="6"/>
      <c r="B123" s="6"/>
      <c r="C123" s="10"/>
      <c r="D123" s="10"/>
      <c r="E123" s="10"/>
      <c r="F123" s="10"/>
      <c r="G123" s="10"/>
      <c r="H123" s="11"/>
      <c r="I123" s="1"/>
    </row>
    <row r="124" spans="1:9" ht="23.25">
      <c r="A124" s="6"/>
      <c r="B124" s="6"/>
      <c r="C124" s="10"/>
      <c r="D124" s="10"/>
      <c r="E124" s="10"/>
      <c r="F124" s="10"/>
      <c r="G124" s="10"/>
      <c r="H124" s="11"/>
      <c r="I124" s="1"/>
    </row>
    <row r="125" spans="1:9" ht="21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21.75">
      <c r="A126" s="269"/>
      <c r="B126" s="269"/>
      <c r="C126" s="269"/>
      <c r="D126" s="269"/>
      <c r="E126" s="269"/>
      <c r="F126" s="269"/>
      <c r="G126" s="6"/>
      <c r="H126" s="6"/>
      <c r="I126" s="6"/>
    </row>
    <row r="127" spans="1:9" ht="21.75">
      <c r="A127" s="269"/>
      <c r="B127" s="269"/>
      <c r="C127" s="269"/>
      <c r="D127" s="269"/>
      <c r="E127" s="269"/>
      <c r="F127" s="269"/>
      <c r="G127" s="6"/>
      <c r="H127" s="6"/>
      <c r="I127" s="6"/>
    </row>
    <row r="128" spans="1:9" ht="21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21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21.75">
      <c r="A130" s="6"/>
      <c r="B130" s="6"/>
      <c r="C130" s="6"/>
      <c r="D130" s="6"/>
      <c r="E130" s="6"/>
      <c r="F130" s="6"/>
      <c r="G130" s="6"/>
      <c r="H130" s="6"/>
      <c r="I130" s="6"/>
    </row>
    <row r="135" spans="1:9" ht="23.25">
      <c r="A135" s="272"/>
      <c r="B135" s="272"/>
      <c r="C135" s="272"/>
      <c r="D135" s="272"/>
      <c r="E135" s="272"/>
      <c r="F135" s="272"/>
      <c r="G135" s="272"/>
      <c r="H135" s="272"/>
      <c r="I135" s="6"/>
    </row>
    <row r="136" spans="1:9" ht="23.25">
      <c r="A136" s="272"/>
      <c r="B136" s="272"/>
      <c r="C136" s="272"/>
      <c r="D136" s="272"/>
      <c r="E136" s="272"/>
      <c r="F136" s="272"/>
      <c r="G136" s="272"/>
      <c r="H136" s="272"/>
      <c r="I136" s="6"/>
    </row>
    <row r="137" spans="1:9" ht="23.25">
      <c r="A137" s="272"/>
      <c r="B137" s="272"/>
      <c r="C137" s="272"/>
      <c r="D137" s="272"/>
      <c r="E137" s="272"/>
      <c r="F137" s="272"/>
      <c r="G137" s="272"/>
      <c r="H137" s="272"/>
      <c r="I137" s="6"/>
    </row>
    <row r="138" spans="1:9" ht="23.25">
      <c r="A138" s="272"/>
      <c r="B138" s="272"/>
      <c r="C138" s="272"/>
      <c r="D138" s="272"/>
      <c r="E138" s="272"/>
      <c r="F138" s="272"/>
      <c r="G138" s="272"/>
      <c r="H138" s="272"/>
      <c r="I138" s="6"/>
    </row>
    <row r="139" spans="1:9" ht="21.75">
      <c r="A139" s="269"/>
      <c r="B139" s="269"/>
      <c r="C139" s="269"/>
      <c r="D139" s="269"/>
      <c r="E139" s="269"/>
      <c r="F139" s="269"/>
      <c r="G139" s="269"/>
      <c r="H139" s="269"/>
      <c r="I139" s="6"/>
    </row>
    <row r="140" spans="1:9" ht="21.75">
      <c r="A140" s="8"/>
      <c r="B140" s="6"/>
      <c r="C140" s="6"/>
      <c r="D140" s="6"/>
      <c r="E140" s="6"/>
      <c r="F140" s="6"/>
      <c r="G140" s="6"/>
      <c r="H140" s="6"/>
      <c r="I140" s="6"/>
    </row>
    <row r="141" spans="1:9" ht="21.75">
      <c r="A141" s="8"/>
      <c r="B141" s="8"/>
      <c r="C141" s="8"/>
      <c r="D141" s="8"/>
      <c r="E141" s="8"/>
      <c r="F141" s="8"/>
      <c r="G141" s="8"/>
      <c r="H141" s="9"/>
      <c r="I141" s="6"/>
    </row>
    <row r="142" spans="1:9" ht="21.75">
      <c r="A142" s="6"/>
      <c r="B142" s="6"/>
      <c r="C142" s="6"/>
      <c r="D142" s="6"/>
      <c r="E142" s="6"/>
      <c r="F142" s="6"/>
      <c r="G142" s="6"/>
      <c r="H142" s="7"/>
      <c r="I142" s="6"/>
    </row>
    <row r="143" spans="1:9" ht="21.75">
      <c r="A143" s="6"/>
      <c r="B143" s="6"/>
      <c r="C143" s="6"/>
      <c r="D143" s="6"/>
      <c r="E143" s="6"/>
      <c r="F143" s="6"/>
      <c r="G143" s="6"/>
      <c r="H143" s="7"/>
      <c r="I143" s="6"/>
    </row>
    <row r="144" spans="1:9" ht="21.75">
      <c r="A144" s="6"/>
      <c r="B144" s="6"/>
      <c r="C144" s="6"/>
      <c r="D144" s="6"/>
      <c r="E144" s="6"/>
      <c r="F144" s="6"/>
      <c r="G144" s="6"/>
      <c r="H144" s="7"/>
      <c r="I144" s="6"/>
    </row>
    <row r="145" spans="1:9" ht="21.75">
      <c r="A145" s="6"/>
      <c r="B145" s="6"/>
      <c r="C145" s="6"/>
      <c r="D145" s="6"/>
      <c r="E145" s="6"/>
      <c r="F145" s="6"/>
      <c r="G145" s="6"/>
      <c r="H145" s="7"/>
      <c r="I145" s="6"/>
    </row>
    <row r="146" spans="1:9" ht="21.75">
      <c r="A146" s="6"/>
      <c r="B146" s="6"/>
      <c r="C146" s="6"/>
      <c r="D146" s="6"/>
      <c r="E146" s="6"/>
      <c r="F146" s="6"/>
      <c r="G146" s="6"/>
      <c r="H146" s="7"/>
      <c r="I146" s="6"/>
    </row>
    <row r="147" spans="1:9" ht="21.75">
      <c r="A147" s="6"/>
      <c r="B147" s="6"/>
      <c r="C147" s="6"/>
      <c r="D147" s="6"/>
      <c r="E147" s="6"/>
      <c r="F147" s="6"/>
      <c r="G147" s="6"/>
      <c r="H147" s="57"/>
      <c r="I147" s="6"/>
    </row>
    <row r="148" spans="1:9" ht="21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23.25">
      <c r="A149" s="6"/>
      <c r="B149" s="6"/>
      <c r="C149" s="10"/>
      <c r="D149" s="10"/>
      <c r="E149" s="10"/>
      <c r="F149" s="10"/>
      <c r="G149" s="10"/>
      <c r="H149" s="11"/>
      <c r="I149" s="1"/>
    </row>
    <row r="150" spans="1:9" ht="23.25">
      <c r="A150" s="6"/>
      <c r="B150" s="6"/>
      <c r="C150" s="10"/>
      <c r="D150" s="10"/>
      <c r="E150" s="10"/>
      <c r="F150" s="10"/>
      <c r="G150" s="10"/>
      <c r="H150" s="11"/>
      <c r="I150" s="1"/>
    </row>
    <row r="151" spans="1:9" ht="21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21.75">
      <c r="A152" s="269"/>
      <c r="B152" s="269"/>
      <c r="C152" s="269"/>
      <c r="D152" s="269"/>
      <c r="E152" s="269"/>
      <c r="F152" s="269"/>
      <c r="G152" s="6"/>
      <c r="H152" s="6"/>
      <c r="I152" s="6"/>
    </row>
    <row r="153" spans="1:9" ht="21.75">
      <c r="A153" s="269"/>
      <c r="B153" s="269"/>
      <c r="C153" s="269"/>
      <c r="D153" s="269"/>
      <c r="E153" s="269"/>
      <c r="F153" s="269"/>
      <c r="G153" s="6"/>
      <c r="H153" s="6"/>
      <c r="I153" s="6"/>
    </row>
    <row r="154" spans="1:9" ht="21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21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21.75">
      <c r="A156" s="6"/>
      <c r="B156" s="6"/>
      <c r="C156" s="6"/>
      <c r="D156" s="6"/>
      <c r="E156" s="6"/>
      <c r="F156" s="6"/>
      <c r="G156" s="6"/>
      <c r="H156" s="6"/>
      <c r="I156" s="6"/>
    </row>
    <row r="158" spans="1:9" ht="23.25">
      <c r="A158" s="272"/>
      <c r="B158" s="272"/>
      <c r="C158" s="272"/>
      <c r="D158" s="272"/>
      <c r="E158" s="272"/>
      <c r="F158" s="272"/>
      <c r="G158" s="272"/>
      <c r="H158" s="272"/>
      <c r="I158" s="6"/>
    </row>
    <row r="159" spans="1:9" ht="23.25">
      <c r="A159" s="272"/>
      <c r="B159" s="272"/>
      <c r="C159" s="272"/>
      <c r="D159" s="272"/>
      <c r="E159" s="272"/>
      <c r="F159" s="272"/>
      <c r="G159" s="272"/>
      <c r="H159" s="272"/>
      <c r="I159" s="6"/>
    </row>
    <row r="160" spans="1:9" ht="23.25">
      <c r="A160" s="272"/>
      <c r="B160" s="272"/>
      <c r="C160" s="272"/>
      <c r="D160" s="272"/>
      <c r="E160" s="272"/>
      <c r="F160" s="272"/>
      <c r="G160" s="272"/>
      <c r="H160" s="272"/>
      <c r="I160" s="6"/>
    </row>
    <row r="161" spans="1:9" ht="23.25">
      <c r="A161" s="272"/>
      <c r="B161" s="272"/>
      <c r="C161" s="272"/>
      <c r="D161" s="272"/>
      <c r="E161" s="272"/>
      <c r="F161" s="272"/>
      <c r="G161" s="272"/>
      <c r="H161" s="272"/>
      <c r="I161" s="6"/>
    </row>
    <row r="162" spans="1:9" ht="21.75">
      <c r="A162" s="269"/>
      <c r="B162" s="269"/>
      <c r="C162" s="269"/>
      <c r="D162" s="269"/>
      <c r="E162" s="269"/>
      <c r="F162" s="269"/>
      <c r="G162" s="269"/>
      <c r="H162" s="269"/>
      <c r="I162" s="6"/>
    </row>
    <row r="163" spans="1:9" ht="21.75">
      <c r="A163" s="8"/>
      <c r="B163" s="6"/>
      <c r="C163" s="6"/>
      <c r="D163" s="6"/>
      <c r="E163" s="6"/>
      <c r="F163" s="6"/>
      <c r="G163" s="6"/>
      <c r="H163" s="6"/>
      <c r="I163" s="6"/>
    </row>
    <row r="164" spans="1:9" ht="21.75">
      <c r="A164" s="8"/>
      <c r="B164" s="8"/>
      <c r="C164" s="8"/>
      <c r="D164" s="8"/>
      <c r="E164" s="8"/>
      <c r="F164" s="8"/>
      <c r="G164" s="8"/>
      <c r="H164" s="9"/>
      <c r="I164" s="6"/>
    </row>
    <row r="165" spans="1:9" ht="21.75">
      <c r="A165" s="6"/>
      <c r="B165" s="6"/>
      <c r="C165" s="6"/>
      <c r="D165" s="6"/>
      <c r="E165" s="6"/>
      <c r="F165" s="6"/>
      <c r="G165" s="6"/>
      <c r="H165" s="7"/>
      <c r="I165" s="6"/>
    </row>
    <row r="166" spans="1:9" ht="21.75">
      <c r="A166" s="6"/>
      <c r="B166" s="6"/>
      <c r="C166" s="6"/>
      <c r="D166" s="6"/>
      <c r="E166" s="6"/>
      <c r="F166" s="6"/>
      <c r="G166" s="6"/>
      <c r="H166" s="7"/>
      <c r="I166" s="6"/>
    </row>
    <row r="167" spans="1:9" ht="21.75">
      <c r="A167" s="6"/>
      <c r="B167" s="6"/>
      <c r="C167" s="6"/>
      <c r="D167" s="6"/>
      <c r="E167" s="6"/>
      <c r="F167" s="6"/>
      <c r="G167" s="6"/>
      <c r="H167" s="7"/>
      <c r="I167" s="6"/>
    </row>
    <row r="168" spans="1:9" ht="21.75">
      <c r="A168" s="6"/>
      <c r="B168" s="6"/>
      <c r="C168" s="6"/>
      <c r="D168" s="6"/>
      <c r="E168" s="6"/>
      <c r="F168" s="6"/>
      <c r="G168" s="6"/>
      <c r="H168" s="7"/>
      <c r="I168" s="6"/>
    </row>
    <row r="169" spans="1:9" ht="21.75">
      <c r="A169" s="6"/>
      <c r="B169" s="6"/>
      <c r="C169" s="6"/>
      <c r="D169" s="6"/>
      <c r="E169" s="6"/>
      <c r="F169" s="6"/>
      <c r="G169" s="6"/>
      <c r="H169" s="7"/>
      <c r="I169" s="6"/>
    </row>
    <row r="170" spans="1:9" ht="21.75">
      <c r="A170" s="6"/>
      <c r="B170" s="6"/>
      <c r="C170" s="6"/>
      <c r="D170" s="6"/>
      <c r="E170" s="6"/>
      <c r="F170" s="6"/>
      <c r="G170" s="6"/>
      <c r="H170" s="57"/>
      <c r="I170" s="6"/>
    </row>
    <row r="171" spans="1:9" ht="21.75">
      <c r="A171" s="6"/>
      <c r="B171" s="6"/>
      <c r="C171" s="6"/>
      <c r="D171" s="6"/>
      <c r="E171" s="6"/>
      <c r="F171" s="6"/>
      <c r="G171" s="6"/>
      <c r="H171" s="57"/>
      <c r="I171" s="6"/>
    </row>
    <row r="172" spans="1:9" ht="24" thickBot="1">
      <c r="A172" s="6"/>
      <c r="B172" s="6"/>
      <c r="C172" s="10"/>
      <c r="D172" s="10"/>
      <c r="E172" s="10"/>
      <c r="F172" s="10"/>
      <c r="G172" s="10"/>
      <c r="H172" s="59"/>
      <c r="I172" s="1"/>
    </row>
    <row r="173" spans="1:9" ht="24" thickTop="1">
      <c r="A173" s="6"/>
      <c r="B173" s="6"/>
      <c r="C173" s="10"/>
      <c r="D173" s="10"/>
      <c r="E173" s="10"/>
      <c r="F173" s="10"/>
      <c r="G173" s="10"/>
      <c r="H173" s="11"/>
      <c r="I173" s="1"/>
    </row>
    <row r="174" spans="1:9" ht="21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21.75">
      <c r="A175" s="269"/>
      <c r="B175" s="269"/>
      <c r="C175" s="269"/>
      <c r="D175" s="269"/>
      <c r="E175" s="269"/>
      <c r="F175" s="269"/>
      <c r="G175" s="6"/>
      <c r="H175" s="6"/>
      <c r="I175" s="6"/>
    </row>
    <row r="176" spans="1:9" ht="21.75">
      <c r="A176" s="269"/>
      <c r="B176" s="269"/>
      <c r="C176" s="269"/>
      <c r="D176" s="269"/>
      <c r="E176" s="269"/>
      <c r="F176" s="269"/>
      <c r="G176" s="6"/>
      <c r="H176" s="6"/>
      <c r="I176" s="6"/>
    </row>
    <row r="177" spans="1:9" ht="21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21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21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21.75">
      <c r="A180" s="6"/>
      <c r="B180" s="6"/>
      <c r="C180" s="6"/>
      <c r="D180" s="6"/>
      <c r="E180" s="6"/>
      <c r="F180" s="6"/>
      <c r="G180" s="6"/>
      <c r="H180" s="7"/>
      <c r="I180" s="6"/>
    </row>
    <row r="181" spans="1:9" ht="21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23.25">
      <c r="A182" s="6"/>
      <c r="B182" s="6"/>
      <c r="C182" s="10"/>
      <c r="D182" s="10"/>
      <c r="E182" s="10"/>
      <c r="F182" s="10"/>
      <c r="G182" s="10"/>
      <c r="H182" s="11"/>
      <c r="I182" s="1"/>
    </row>
    <row r="183" spans="1:9" ht="23.25">
      <c r="A183" s="6"/>
      <c r="B183" s="6"/>
      <c r="C183" s="10"/>
      <c r="D183" s="10"/>
      <c r="E183" s="10"/>
      <c r="F183" s="10"/>
      <c r="G183" s="10"/>
      <c r="H183" s="11"/>
      <c r="I183" s="1"/>
    </row>
    <row r="184" spans="1:9" ht="23.25">
      <c r="A184" s="6"/>
      <c r="B184" s="6"/>
      <c r="C184" s="10"/>
      <c r="D184" s="10"/>
      <c r="E184" s="10"/>
      <c r="F184" s="10"/>
      <c r="G184" s="10"/>
      <c r="H184" s="11"/>
      <c r="I184" s="1"/>
    </row>
    <row r="185" spans="1:9" ht="23.25">
      <c r="A185" s="6"/>
      <c r="B185" s="6"/>
      <c r="C185" s="10"/>
      <c r="D185" s="10"/>
      <c r="E185" s="10"/>
      <c r="F185" s="10"/>
      <c r="G185" s="10"/>
      <c r="H185" s="11"/>
      <c r="I185" s="1"/>
    </row>
    <row r="186" spans="1:9" ht="21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21.75">
      <c r="A187" s="269"/>
      <c r="B187" s="269"/>
      <c r="C187" s="269"/>
      <c r="D187" s="269"/>
      <c r="E187" s="269"/>
      <c r="F187" s="269"/>
      <c r="G187" s="6"/>
      <c r="H187" s="6"/>
      <c r="I187" s="6"/>
    </row>
    <row r="188" spans="1:9" ht="21.75">
      <c r="A188" s="269"/>
      <c r="B188" s="269"/>
      <c r="C188" s="269"/>
      <c r="D188" s="269"/>
      <c r="E188" s="269"/>
      <c r="F188" s="269"/>
      <c r="G188" s="6"/>
      <c r="H188" s="6"/>
      <c r="I188" s="6"/>
    </row>
    <row r="189" spans="1:9" ht="21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21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21.75">
      <c r="A191" s="6"/>
      <c r="B191" s="6"/>
      <c r="C191" s="6"/>
      <c r="D191" s="6"/>
      <c r="E191" s="6"/>
      <c r="F191" s="6"/>
      <c r="G191" s="6"/>
      <c r="H191" s="6"/>
      <c r="I191" s="6"/>
    </row>
    <row r="192" s="53" customFormat="1" ht="26.25"/>
    <row r="193" spans="1:9" ht="23.25">
      <c r="A193" s="272"/>
      <c r="B193" s="272"/>
      <c r="C193" s="272"/>
      <c r="D193" s="272"/>
      <c r="E193" s="272"/>
      <c r="F193" s="272"/>
      <c r="G193" s="272"/>
      <c r="H193" s="272"/>
      <c r="I193" s="6"/>
    </row>
    <row r="194" spans="1:9" ht="23.25">
      <c r="A194" s="272"/>
      <c r="B194" s="272"/>
      <c r="C194" s="272"/>
      <c r="D194" s="272"/>
      <c r="E194" s="272"/>
      <c r="F194" s="272"/>
      <c r="G194" s="272"/>
      <c r="H194" s="272"/>
      <c r="I194" s="6"/>
    </row>
    <row r="195" spans="1:9" ht="23.25">
      <c r="A195" s="272"/>
      <c r="B195" s="272"/>
      <c r="C195" s="272"/>
      <c r="D195" s="272"/>
      <c r="E195" s="272"/>
      <c r="F195" s="272"/>
      <c r="G195" s="272"/>
      <c r="H195" s="272"/>
      <c r="I195" s="6"/>
    </row>
    <row r="196" spans="1:9" ht="21.75">
      <c r="A196" s="269"/>
      <c r="B196" s="269"/>
      <c r="C196" s="269"/>
      <c r="D196" s="269"/>
      <c r="E196" s="269"/>
      <c r="F196" s="269"/>
      <c r="G196" s="269"/>
      <c r="H196" s="269"/>
      <c r="I196" s="6"/>
    </row>
    <row r="197" spans="1:9" ht="21.75">
      <c r="A197" s="8"/>
      <c r="B197" s="6"/>
      <c r="C197" s="6"/>
      <c r="D197" s="6"/>
      <c r="E197" s="6"/>
      <c r="F197" s="6"/>
      <c r="G197" s="6"/>
      <c r="H197" s="6"/>
      <c r="I197" s="6"/>
    </row>
    <row r="198" spans="1:9" ht="21.75">
      <c r="A198" s="8"/>
      <c r="B198" s="8"/>
      <c r="C198" s="8"/>
      <c r="D198" s="8"/>
      <c r="E198" s="8"/>
      <c r="F198" s="8"/>
      <c r="G198" s="8"/>
      <c r="H198" s="9"/>
      <c r="I198" s="6"/>
    </row>
    <row r="199" spans="1:9" ht="21.75">
      <c r="A199" s="6"/>
      <c r="B199" s="6"/>
      <c r="C199" s="6"/>
      <c r="D199" s="6"/>
      <c r="E199" s="6"/>
      <c r="F199" s="6"/>
      <c r="G199" s="6"/>
      <c r="H199" s="7"/>
      <c r="I199" s="6"/>
    </row>
    <row r="200" spans="1:9" ht="21.75">
      <c r="A200" s="6"/>
      <c r="B200" s="6"/>
      <c r="C200" s="6"/>
      <c r="D200" s="6"/>
      <c r="E200" s="6"/>
      <c r="F200" s="6"/>
      <c r="G200" s="6"/>
      <c r="H200" s="7"/>
      <c r="I200" s="6"/>
    </row>
    <row r="201" spans="1:9" ht="21.75">
      <c r="A201" s="6"/>
      <c r="B201" s="6"/>
      <c r="C201" s="6"/>
      <c r="D201" s="6"/>
      <c r="E201" s="6"/>
      <c r="F201" s="6"/>
      <c r="G201" s="6"/>
      <c r="H201" s="7"/>
      <c r="I201" s="6"/>
    </row>
    <row r="202" spans="1:9" ht="21.75">
      <c r="A202" s="6"/>
      <c r="B202" s="6"/>
      <c r="C202" s="6"/>
      <c r="D202" s="6"/>
      <c r="E202" s="6"/>
      <c r="F202" s="6"/>
      <c r="G202" s="6"/>
      <c r="H202" s="7"/>
      <c r="I202" s="6"/>
    </row>
    <row r="203" spans="1:9" ht="21.75">
      <c r="A203" s="6"/>
      <c r="B203" s="6"/>
      <c r="C203" s="6"/>
      <c r="D203" s="6"/>
      <c r="E203" s="6"/>
      <c r="F203" s="6"/>
      <c r="G203" s="6"/>
      <c r="H203" s="7"/>
      <c r="I203" s="6"/>
    </row>
    <row r="204" spans="1:9" ht="21.75">
      <c r="A204" s="6"/>
      <c r="B204" s="6"/>
      <c r="C204" s="6"/>
      <c r="D204" s="6"/>
      <c r="E204" s="6"/>
      <c r="F204" s="6"/>
      <c r="G204" s="6"/>
      <c r="H204" s="7"/>
      <c r="I204" s="6"/>
    </row>
    <row r="205" spans="1:9" ht="21.75">
      <c r="A205" s="6"/>
      <c r="B205" s="6"/>
      <c r="C205" s="6"/>
      <c r="D205" s="6"/>
      <c r="E205" s="6"/>
      <c r="F205" s="6"/>
      <c r="G205" s="6"/>
      <c r="H205" s="7"/>
      <c r="I205" s="6"/>
    </row>
    <row r="206" spans="1:9" ht="21.75">
      <c r="A206" s="6"/>
      <c r="B206" s="6"/>
      <c r="C206" s="6"/>
      <c r="D206" s="6"/>
      <c r="E206" s="6"/>
      <c r="F206" s="6"/>
      <c r="G206" s="6"/>
      <c r="H206" s="7"/>
      <c r="I206" s="6"/>
    </row>
    <row r="207" spans="1:9" ht="26.25" customHeight="1" thickBot="1">
      <c r="A207" s="6"/>
      <c r="B207" s="6"/>
      <c r="C207" s="10"/>
      <c r="D207" s="10"/>
      <c r="E207" s="10"/>
      <c r="F207" s="10"/>
      <c r="G207" s="10"/>
      <c r="H207" s="59"/>
      <c r="I207" s="1"/>
    </row>
    <row r="208" spans="1:9" ht="24" thickTop="1">
      <c r="A208" s="6"/>
      <c r="B208" s="6"/>
      <c r="C208" s="10"/>
      <c r="D208" s="10"/>
      <c r="E208" s="10"/>
      <c r="F208" s="10"/>
      <c r="G208" s="10"/>
      <c r="H208" s="11"/>
      <c r="I208" s="1"/>
    </row>
    <row r="209" spans="1:9" ht="21.7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21.75">
      <c r="A210" s="269"/>
      <c r="B210" s="269"/>
      <c r="C210" s="269"/>
      <c r="D210" s="269"/>
      <c r="E210" s="269"/>
      <c r="F210" s="269"/>
      <c r="G210" s="6"/>
      <c r="H210" s="6"/>
      <c r="I210" s="6"/>
    </row>
    <row r="211" spans="1:9" ht="21.75">
      <c r="A211" s="269"/>
      <c r="B211" s="269"/>
      <c r="C211" s="269"/>
      <c r="D211" s="269"/>
      <c r="E211" s="269"/>
      <c r="F211" s="269"/>
      <c r="G211" s="6"/>
      <c r="H211" s="6"/>
      <c r="I211" s="6"/>
    </row>
    <row r="212" spans="1:9" ht="21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21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21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23.25">
      <c r="A215" s="272"/>
      <c r="B215" s="272"/>
      <c r="C215" s="272"/>
      <c r="D215" s="272"/>
      <c r="E215" s="272"/>
      <c r="F215" s="272"/>
      <c r="G215" s="272"/>
      <c r="H215" s="272"/>
      <c r="I215" s="6"/>
    </row>
    <row r="216" spans="1:9" ht="23.25">
      <c r="A216" s="272"/>
      <c r="B216" s="272"/>
      <c r="C216" s="272"/>
      <c r="D216" s="272"/>
      <c r="E216" s="272"/>
      <c r="F216" s="272"/>
      <c r="G216" s="272"/>
      <c r="H216" s="272"/>
      <c r="I216" s="6"/>
    </row>
    <row r="217" spans="1:9" ht="23.25">
      <c r="A217" s="272"/>
      <c r="B217" s="272"/>
      <c r="C217" s="272"/>
      <c r="D217" s="272"/>
      <c r="E217" s="272"/>
      <c r="F217" s="272"/>
      <c r="G217" s="272"/>
      <c r="H217" s="272"/>
      <c r="I217" s="6"/>
    </row>
    <row r="218" spans="1:9" ht="23.25">
      <c r="A218" s="272"/>
      <c r="B218" s="272"/>
      <c r="C218" s="272"/>
      <c r="D218" s="272"/>
      <c r="E218" s="272"/>
      <c r="F218" s="272"/>
      <c r="G218" s="272"/>
      <c r="H218" s="272"/>
      <c r="I218" s="6"/>
    </row>
    <row r="219" spans="1:9" ht="21.75">
      <c r="A219" s="269"/>
      <c r="B219" s="269"/>
      <c r="C219" s="269"/>
      <c r="D219" s="269"/>
      <c r="E219" s="269"/>
      <c r="F219" s="269"/>
      <c r="G219" s="269"/>
      <c r="H219" s="269"/>
      <c r="I219" s="6"/>
    </row>
    <row r="220" spans="1:9" ht="21.75">
      <c r="A220" s="8"/>
      <c r="B220" s="6"/>
      <c r="C220" s="6"/>
      <c r="D220" s="6"/>
      <c r="E220" s="6"/>
      <c r="F220" s="6"/>
      <c r="G220" s="6"/>
      <c r="H220" s="6"/>
      <c r="I220" s="6"/>
    </row>
    <row r="221" spans="1:9" ht="21.75">
      <c r="A221" s="8"/>
      <c r="B221" s="8"/>
      <c r="C221" s="8"/>
      <c r="D221" s="8"/>
      <c r="E221" s="8"/>
      <c r="F221" s="8"/>
      <c r="G221" s="8"/>
      <c r="H221" s="9"/>
      <c r="I221" s="6"/>
    </row>
    <row r="222" spans="1:9" ht="21.75">
      <c r="A222" s="21"/>
      <c r="B222" s="8"/>
      <c r="C222" s="21"/>
      <c r="D222" s="8"/>
      <c r="E222" s="8"/>
      <c r="F222" s="8"/>
      <c r="G222" s="8"/>
      <c r="H222" s="23"/>
      <c r="I222" s="6"/>
    </row>
    <row r="223" spans="1:9" ht="21.75">
      <c r="A223" s="6"/>
      <c r="B223" s="6"/>
      <c r="C223" s="6"/>
      <c r="D223" s="6"/>
      <c r="E223" s="6"/>
      <c r="F223" s="6"/>
      <c r="G223" s="6"/>
      <c r="H223" s="7"/>
      <c r="I223" s="6"/>
    </row>
    <row r="224" spans="1:9" ht="21.75">
      <c r="A224" s="6"/>
      <c r="B224" s="6"/>
      <c r="C224" s="6"/>
      <c r="D224" s="6"/>
      <c r="E224" s="6"/>
      <c r="F224" s="6"/>
      <c r="G224" s="6"/>
      <c r="H224" s="7"/>
      <c r="I224" s="6"/>
    </row>
    <row r="225" spans="1:9" ht="21.75">
      <c r="A225" s="6"/>
      <c r="B225" s="6"/>
      <c r="C225" s="6"/>
      <c r="D225" s="6"/>
      <c r="E225" s="6"/>
      <c r="F225" s="6"/>
      <c r="G225" s="6"/>
      <c r="H225" s="7"/>
      <c r="I225" s="6"/>
    </row>
    <row r="226" spans="1:9" ht="21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23.25">
      <c r="A227" s="6"/>
      <c r="B227" s="6"/>
      <c r="C227" s="10"/>
      <c r="D227" s="10"/>
      <c r="E227" s="10"/>
      <c r="F227" s="10"/>
      <c r="G227" s="10"/>
      <c r="H227" s="11"/>
      <c r="I227" s="1"/>
    </row>
    <row r="228" spans="1:9" ht="23.25">
      <c r="A228" s="6"/>
      <c r="B228" s="6"/>
      <c r="C228" s="10"/>
      <c r="D228" s="10"/>
      <c r="E228" s="10"/>
      <c r="F228" s="10"/>
      <c r="G228" s="10"/>
      <c r="H228" s="11"/>
      <c r="I228" s="1"/>
    </row>
    <row r="229" spans="1:9" ht="23.25">
      <c r="A229" s="6"/>
      <c r="B229" s="6"/>
      <c r="C229" s="10"/>
      <c r="D229" s="10"/>
      <c r="E229" s="10"/>
      <c r="F229" s="10"/>
      <c r="G229" s="10"/>
      <c r="H229" s="11"/>
      <c r="I229" s="1"/>
    </row>
    <row r="230" spans="1:9" ht="23.25">
      <c r="A230" s="6"/>
      <c r="B230" s="6"/>
      <c r="C230" s="10"/>
      <c r="D230" s="10"/>
      <c r="E230" s="10"/>
      <c r="F230" s="10"/>
      <c r="G230" s="10"/>
      <c r="H230" s="11"/>
      <c r="I230" s="1"/>
    </row>
    <row r="231" spans="1:9" ht="21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21.75">
      <c r="A232" s="269"/>
      <c r="B232" s="269"/>
      <c r="C232" s="269"/>
      <c r="D232" s="269"/>
      <c r="E232" s="269"/>
      <c r="F232" s="269"/>
      <c r="G232" s="6"/>
      <c r="H232" s="6"/>
      <c r="I232" s="6"/>
    </row>
    <row r="233" spans="1:9" ht="21.75">
      <c r="A233" s="269"/>
      <c r="B233" s="269"/>
      <c r="C233" s="269"/>
      <c r="D233" s="269"/>
      <c r="E233" s="269"/>
      <c r="F233" s="269"/>
      <c r="G233" s="6"/>
      <c r="H233" s="6"/>
      <c r="I233" s="6"/>
    </row>
    <row r="234" spans="1:9" ht="21.7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21.7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21.7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23.25">
      <c r="A237" s="272"/>
      <c r="B237" s="272"/>
      <c r="C237" s="272"/>
      <c r="D237" s="272"/>
      <c r="E237" s="272"/>
      <c r="F237" s="272"/>
      <c r="G237" s="272"/>
      <c r="H237" s="272"/>
      <c r="I237" s="6"/>
    </row>
    <row r="238" spans="1:9" ht="23.25">
      <c r="A238" s="272"/>
      <c r="B238" s="272"/>
      <c r="C238" s="272"/>
      <c r="D238" s="272"/>
      <c r="E238" s="272"/>
      <c r="F238" s="272"/>
      <c r="G238" s="272"/>
      <c r="H238" s="272"/>
      <c r="I238" s="6"/>
    </row>
    <row r="239" spans="1:9" ht="23.25">
      <c r="A239" s="272"/>
      <c r="B239" s="272"/>
      <c r="C239" s="272"/>
      <c r="D239" s="272"/>
      <c r="E239" s="272"/>
      <c r="F239" s="272"/>
      <c r="G239" s="272"/>
      <c r="H239" s="272"/>
      <c r="I239" s="6"/>
    </row>
    <row r="240" spans="1:9" ht="16.5" customHeight="1">
      <c r="A240" s="272"/>
      <c r="B240" s="272"/>
      <c r="C240" s="272"/>
      <c r="D240" s="272"/>
      <c r="E240" s="272"/>
      <c r="F240" s="272"/>
      <c r="G240" s="272"/>
      <c r="H240" s="272"/>
      <c r="I240" s="6"/>
    </row>
    <row r="241" spans="1:9" ht="21.75">
      <c r="A241" s="8"/>
      <c r="B241" s="6"/>
      <c r="C241" s="6"/>
      <c r="D241" s="6"/>
      <c r="E241" s="6"/>
      <c r="F241" s="6"/>
      <c r="G241" s="6"/>
      <c r="H241" s="6"/>
      <c r="I241" s="6"/>
    </row>
    <row r="242" spans="1:9" ht="21.75">
      <c r="A242" s="8"/>
      <c r="B242" s="8"/>
      <c r="C242" s="8"/>
      <c r="D242" s="8"/>
      <c r="E242" s="8"/>
      <c r="F242" s="8"/>
      <c r="G242" s="8"/>
      <c r="H242" s="9"/>
      <c r="I242" s="6"/>
    </row>
    <row r="243" spans="1:9" ht="8.25" customHeight="1">
      <c r="A243" s="6"/>
      <c r="B243" s="6"/>
      <c r="C243" s="6"/>
      <c r="D243" s="6"/>
      <c r="E243" s="6"/>
      <c r="F243" s="6"/>
      <c r="G243" s="6"/>
      <c r="H243" s="7"/>
      <c r="I243" s="6"/>
    </row>
    <row r="244" spans="1:9" ht="21.75">
      <c r="A244" s="24"/>
      <c r="B244" s="6"/>
      <c r="C244" s="6"/>
      <c r="D244" s="6"/>
      <c r="E244" s="6"/>
      <c r="F244" s="6"/>
      <c r="G244" s="6"/>
      <c r="H244" s="7"/>
      <c r="I244" s="6"/>
    </row>
    <row r="245" spans="1:9" ht="21.75">
      <c r="A245" s="6"/>
      <c r="B245" s="6"/>
      <c r="C245" s="6"/>
      <c r="D245" s="6"/>
      <c r="E245" s="6"/>
      <c r="F245" s="6"/>
      <c r="G245" s="6"/>
      <c r="H245" s="7"/>
      <c r="I245" s="6"/>
    </row>
    <row r="246" spans="1:9" ht="21.75">
      <c r="A246" s="6"/>
      <c r="B246" s="6"/>
      <c r="C246" s="6"/>
      <c r="D246" s="6"/>
      <c r="E246" s="6"/>
      <c r="F246" s="6"/>
      <c r="G246" s="6"/>
      <c r="H246" s="7"/>
      <c r="I246" s="6"/>
    </row>
    <row r="247" spans="1:9" ht="21.75">
      <c r="A247" s="6"/>
      <c r="B247" s="6"/>
      <c r="C247" s="6"/>
      <c r="D247" s="6"/>
      <c r="E247" s="6"/>
      <c r="F247" s="6"/>
      <c r="G247" s="6"/>
      <c r="H247" s="7"/>
      <c r="I247" s="6"/>
    </row>
    <row r="248" spans="1:9" ht="21.75">
      <c r="A248" s="6"/>
      <c r="B248" s="6"/>
      <c r="C248" s="6"/>
      <c r="D248" s="6"/>
      <c r="E248" s="6"/>
      <c r="F248" s="6"/>
      <c r="G248" s="6"/>
      <c r="H248" s="7"/>
      <c r="I248" s="6"/>
    </row>
    <row r="249" spans="1:9" ht="21.75">
      <c r="A249" s="6"/>
      <c r="B249" s="6"/>
      <c r="C249" s="6"/>
      <c r="D249" s="6"/>
      <c r="E249" s="6"/>
      <c r="F249" s="6"/>
      <c r="G249" s="6"/>
      <c r="H249" s="7"/>
      <c r="I249" s="6"/>
    </row>
    <row r="250" spans="1:9" ht="21.75">
      <c r="A250" s="6"/>
      <c r="B250" s="6"/>
      <c r="C250" s="6"/>
      <c r="D250" s="6"/>
      <c r="E250" s="6"/>
      <c r="F250" s="6"/>
      <c r="G250" s="6"/>
      <c r="H250" s="7"/>
      <c r="I250" s="6"/>
    </row>
    <row r="251" spans="1:9" ht="21.75">
      <c r="A251" s="6"/>
      <c r="B251" s="6"/>
      <c r="C251" s="6"/>
      <c r="D251" s="6"/>
      <c r="E251" s="6"/>
      <c r="F251" s="6"/>
      <c r="G251" s="6"/>
      <c r="H251" s="7"/>
      <c r="I251" s="6"/>
    </row>
    <row r="252" spans="1:9" ht="21.75">
      <c r="A252" s="6"/>
      <c r="B252" s="6"/>
      <c r="C252" s="6"/>
      <c r="D252" s="6"/>
      <c r="E252" s="6"/>
      <c r="F252" s="6"/>
      <c r="G252" s="6"/>
      <c r="H252" s="7"/>
      <c r="I252" s="6"/>
    </row>
    <row r="253" spans="1:9" ht="21.75">
      <c r="A253" s="6"/>
      <c r="B253" s="6"/>
      <c r="C253" s="6"/>
      <c r="D253" s="6"/>
      <c r="E253" s="6"/>
      <c r="F253" s="6"/>
      <c r="G253" s="6"/>
      <c r="H253" s="7"/>
      <c r="I253" s="6"/>
    </row>
    <row r="254" spans="1:9" ht="21.75">
      <c r="A254" s="6"/>
      <c r="B254" s="6"/>
      <c r="C254" s="6"/>
      <c r="D254" s="6"/>
      <c r="E254" s="6"/>
      <c r="F254" s="6"/>
      <c r="G254" s="6"/>
      <c r="H254" s="7"/>
      <c r="I254" s="6"/>
    </row>
    <row r="255" spans="1:9" ht="21.75">
      <c r="A255" s="6"/>
      <c r="B255" s="6"/>
      <c r="C255" s="6"/>
      <c r="D255" s="6"/>
      <c r="E255" s="6"/>
      <c r="F255" s="6"/>
      <c r="G255" s="6"/>
      <c r="H255" s="7"/>
      <c r="I255" s="6"/>
    </row>
    <row r="256" spans="1:9" ht="21.75">
      <c r="A256" s="6"/>
      <c r="B256" s="6"/>
      <c r="C256" s="6"/>
      <c r="D256" s="6"/>
      <c r="E256" s="6"/>
      <c r="F256" s="6"/>
      <c r="G256" s="6"/>
      <c r="H256" s="7"/>
      <c r="I256" s="6"/>
    </row>
    <row r="257" spans="1:9" ht="21.75">
      <c r="A257" s="6"/>
      <c r="B257" s="6"/>
      <c r="C257" s="6"/>
      <c r="D257" s="6"/>
      <c r="E257" s="6"/>
      <c r="F257" s="6"/>
      <c r="G257" s="6"/>
      <c r="H257" s="7"/>
      <c r="I257" s="6"/>
    </row>
    <row r="258" spans="1:9" ht="21.75">
      <c r="A258" s="6"/>
      <c r="B258" s="6"/>
      <c r="C258" s="6"/>
      <c r="D258" s="6"/>
      <c r="E258" s="6"/>
      <c r="F258" s="6"/>
      <c r="G258" s="6"/>
      <c r="H258" s="7"/>
      <c r="I258" s="6"/>
    </row>
    <row r="259" spans="1:9" ht="21.75">
      <c r="A259" s="6"/>
      <c r="B259" s="6"/>
      <c r="C259" s="6"/>
      <c r="D259" s="6"/>
      <c r="E259" s="6"/>
      <c r="F259" s="6"/>
      <c r="G259" s="6"/>
      <c r="H259" s="7"/>
      <c r="I259" s="6"/>
    </row>
    <row r="260" spans="1:9" ht="21.75">
      <c r="A260" s="6"/>
      <c r="B260" s="6"/>
      <c r="C260" s="6"/>
      <c r="D260" s="6"/>
      <c r="E260" s="6"/>
      <c r="F260" s="6"/>
      <c r="G260" s="6"/>
      <c r="H260" s="7"/>
      <c r="I260" s="6"/>
    </row>
    <row r="261" spans="1:9" ht="21.75">
      <c r="A261" s="6"/>
      <c r="B261" s="6"/>
      <c r="C261" s="6"/>
      <c r="D261" s="6"/>
      <c r="E261" s="6"/>
      <c r="F261" s="6"/>
      <c r="G261" s="6"/>
      <c r="H261" s="7"/>
      <c r="I261" s="6"/>
    </row>
    <row r="262" spans="1:9" ht="21.75">
      <c r="A262" s="6"/>
      <c r="B262" s="6"/>
      <c r="C262" s="6"/>
      <c r="D262" s="6"/>
      <c r="E262" s="6"/>
      <c r="F262" s="6"/>
      <c r="G262" s="6"/>
      <c r="H262" s="60"/>
      <c r="I262" s="6"/>
    </row>
    <row r="263" spans="1:9" ht="21.75">
      <c r="A263" s="6"/>
      <c r="B263" s="6"/>
      <c r="C263" s="6"/>
      <c r="D263" s="6"/>
      <c r="E263" s="6"/>
      <c r="F263" s="6"/>
      <c r="G263" s="6"/>
      <c r="H263" s="60"/>
      <c r="I263" s="6"/>
    </row>
    <row r="264" spans="1:9" ht="24" thickBot="1">
      <c r="A264" s="6"/>
      <c r="B264" s="6"/>
      <c r="C264" s="6"/>
      <c r="D264" s="6"/>
      <c r="E264" s="6"/>
      <c r="F264" s="6"/>
      <c r="G264" s="6"/>
      <c r="H264" s="58"/>
      <c r="I264" s="6"/>
    </row>
    <row r="265" spans="1:9" ht="15.75" customHeight="1" thickTop="1">
      <c r="A265" s="6"/>
      <c r="B265" s="6"/>
      <c r="C265" s="6"/>
      <c r="D265" s="6"/>
      <c r="E265" s="6"/>
      <c r="F265" s="6"/>
      <c r="G265" s="6"/>
      <c r="H265" s="54"/>
      <c r="I265" s="6"/>
    </row>
    <row r="266" spans="1:9" ht="21.75">
      <c r="A266" s="269"/>
      <c r="B266" s="269"/>
      <c r="C266" s="269"/>
      <c r="D266" s="269"/>
      <c r="E266" s="269"/>
      <c r="F266" s="269"/>
      <c r="G266" s="6"/>
      <c r="H266" s="6"/>
      <c r="I266" s="6"/>
    </row>
    <row r="267" spans="1:9" ht="21.75">
      <c r="A267" s="269"/>
      <c r="B267" s="269"/>
      <c r="C267" s="269"/>
      <c r="D267" s="269"/>
      <c r="E267" s="269"/>
      <c r="F267" s="269"/>
      <c r="G267" s="6"/>
      <c r="H267" s="6"/>
      <c r="I267" s="6"/>
    </row>
    <row r="268" spans="1:9" ht="16.5" customHeight="1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21.7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21.75">
      <c r="A270" s="6"/>
      <c r="B270" s="6"/>
      <c r="C270" s="6"/>
      <c r="D270" s="6"/>
      <c r="E270" s="6"/>
      <c r="F270" s="6"/>
      <c r="G270" s="6"/>
      <c r="H270" s="6"/>
      <c r="I270" s="6"/>
    </row>
    <row r="272" spans="1:9" ht="23.25">
      <c r="A272" s="272"/>
      <c r="B272" s="272"/>
      <c r="C272" s="272"/>
      <c r="D272" s="272"/>
      <c r="E272" s="272"/>
      <c r="F272" s="272"/>
      <c r="G272" s="272"/>
      <c r="H272" s="272"/>
      <c r="I272" s="6"/>
    </row>
    <row r="273" spans="1:9" ht="23.25">
      <c r="A273" s="272"/>
      <c r="B273" s="272"/>
      <c r="C273" s="272"/>
      <c r="D273" s="272"/>
      <c r="E273" s="272"/>
      <c r="F273" s="272"/>
      <c r="G273" s="272"/>
      <c r="H273" s="272"/>
      <c r="I273" s="6"/>
    </row>
    <row r="274" spans="1:9" ht="23.25">
      <c r="A274" s="272"/>
      <c r="B274" s="272"/>
      <c r="C274" s="272"/>
      <c r="D274" s="272"/>
      <c r="E274" s="272"/>
      <c r="F274" s="272"/>
      <c r="G274" s="272"/>
      <c r="H274" s="272"/>
      <c r="I274" s="6"/>
    </row>
    <row r="275" spans="1:9" ht="14.25" customHeight="1">
      <c r="A275" s="272"/>
      <c r="B275" s="272"/>
      <c r="C275" s="272"/>
      <c r="D275" s="272"/>
      <c r="E275" s="272"/>
      <c r="F275" s="272"/>
      <c r="G275" s="272"/>
      <c r="H275" s="272"/>
      <c r="I275" s="6"/>
    </row>
    <row r="276" spans="1:9" ht="21.75">
      <c r="A276" s="8"/>
      <c r="B276" s="6"/>
      <c r="C276" s="6"/>
      <c r="D276" s="6"/>
      <c r="E276" s="6"/>
      <c r="F276" s="6"/>
      <c r="G276" s="6"/>
      <c r="H276" s="6"/>
      <c r="I276" s="6"/>
    </row>
    <row r="277" spans="1:9" ht="21.75">
      <c r="A277" s="8"/>
      <c r="B277" s="8"/>
      <c r="C277" s="8"/>
      <c r="D277" s="8"/>
      <c r="E277" s="8"/>
      <c r="F277" s="8"/>
      <c r="G277" s="8"/>
      <c r="H277" s="9"/>
      <c r="I277" s="6"/>
    </row>
    <row r="278" spans="1:9" ht="21.75">
      <c r="A278" s="24"/>
      <c r="B278" s="6"/>
      <c r="C278" s="6"/>
      <c r="D278" s="6"/>
      <c r="E278" s="6"/>
      <c r="F278" s="6"/>
      <c r="G278" s="6"/>
      <c r="H278" s="7"/>
      <c r="I278" s="6"/>
    </row>
    <row r="279" spans="1:9" ht="21.75">
      <c r="A279" s="6"/>
      <c r="B279" s="6"/>
      <c r="C279" s="6"/>
      <c r="D279" s="6"/>
      <c r="E279" s="6"/>
      <c r="F279" s="6"/>
      <c r="G279" s="6"/>
      <c r="H279" s="7"/>
      <c r="I279" s="6"/>
    </row>
    <row r="280" spans="1:9" ht="21.75">
      <c r="A280" s="6"/>
      <c r="B280" s="6"/>
      <c r="C280" s="6"/>
      <c r="D280" s="6"/>
      <c r="E280" s="6"/>
      <c r="F280" s="6"/>
      <c r="G280" s="6"/>
      <c r="H280" s="7"/>
      <c r="I280" s="6"/>
    </row>
    <row r="281" spans="1:9" ht="21.75">
      <c r="A281" s="6"/>
      <c r="B281" s="6"/>
      <c r="C281" s="6"/>
      <c r="D281" s="6"/>
      <c r="E281" s="6"/>
      <c r="F281" s="6"/>
      <c r="G281" s="6"/>
      <c r="H281" s="7"/>
      <c r="I281" s="6"/>
    </row>
    <row r="282" spans="1:9" ht="21.75">
      <c r="A282" s="6"/>
      <c r="B282" s="6"/>
      <c r="C282" s="6"/>
      <c r="D282" s="6"/>
      <c r="E282" s="6"/>
      <c r="F282" s="6"/>
      <c r="G282" s="6"/>
      <c r="H282" s="7"/>
      <c r="I282" s="6"/>
    </row>
    <row r="283" spans="1:9" ht="21.75">
      <c r="A283" s="6"/>
      <c r="B283" s="6"/>
      <c r="C283" s="6"/>
      <c r="D283" s="6"/>
      <c r="E283" s="6"/>
      <c r="F283" s="6"/>
      <c r="G283" s="6"/>
      <c r="H283" s="7"/>
      <c r="I283" s="6"/>
    </row>
    <row r="284" spans="1:9" ht="21.75">
      <c r="A284" s="6"/>
      <c r="B284" s="6"/>
      <c r="C284" s="6"/>
      <c r="D284" s="6"/>
      <c r="E284" s="6"/>
      <c r="F284" s="6"/>
      <c r="G284" s="6"/>
      <c r="H284" s="7"/>
      <c r="I284" s="6"/>
    </row>
    <row r="285" spans="1:9" ht="21.75">
      <c r="A285" s="6"/>
      <c r="B285" s="6"/>
      <c r="C285" s="6"/>
      <c r="D285" s="6"/>
      <c r="E285" s="6"/>
      <c r="F285" s="6"/>
      <c r="G285" s="6"/>
      <c r="H285" s="7"/>
      <c r="I285" s="6"/>
    </row>
    <row r="286" spans="1:9" ht="21.75">
      <c r="A286" s="6"/>
      <c r="B286" s="6"/>
      <c r="C286" s="6"/>
      <c r="D286" s="6"/>
      <c r="E286" s="6"/>
      <c r="F286" s="6"/>
      <c r="G286" s="6"/>
      <c r="H286" s="7"/>
      <c r="I286" s="6"/>
    </row>
    <row r="287" spans="1:9" ht="21.75">
      <c r="A287" s="6"/>
      <c r="B287" s="6"/>
      <c r="C287" s="6"/>
      <c r="D287" s="6"/>
      <c r="E287" s="6"/>
      <c r="F287" s="6"/>
      <c r="G287" s="6"/>
      <c r="H287" s="7"/>
      <c r="I287" s="6"/>
    </row>
    <row r="288" spans="1:9" ht="21.75">
      <c r="A288" s="6"/>
      <c r="B288" s="6"/>
      <c r="C288" s="6"/>
      <c r="D288" s="6"/>
      <c r="E288" s="6"/>
      <c r="F288" s="6"/>
      <c r="G288" s="6"/>
      <c r="H288" s="7"/>
      <c r="I288" s="6"/>
    </row>
    <row r="289" spans="1:9" ht="21.75">
      <c r="A289" s="6"/>
      <c r="B289" s="6"/>
      <c r="C289" s="6"/>
      <c r="D289" s="6"/>
      <c r="E289" s="6"/>
      <c r="F289" s="6"/>
      <c r="G289" s="6"/>
      <c r="H289" s="7"/>
      <c r="I289" s="6"/>
    </row>
    <row r="290" spans="1:9" ht="21.75">
      <c r="A290" s="6"/>
      <c r="B290" s="6"/>
      <c r="C290" s="6"/>
      <c r="D290" s="6"/>
      <c r="E290" s="6"/>
      <c r="F290" s="6"/>
      <c r="G290" s="6"/>
      <c r="H290" s="7"/>
      <c r="I290" s="6"/>
    </row>
    <row r="291" spans="1:9" ht="21.75">
      <c r="A291" s="6"/>
      <c r="B291" s="6"/>
      <c r="C291" s="6"/>
      <c r="D291" s="6"/>
      <c r="E291" s="6"/>
      <c r="F291" s="6"/>
      <c r="G291" s="6"/>
      <c r="H291" s="7"/>
      <c r="I291" s="6"/>
    </row>
    <row r="292" spans="1:9" ht="21.75">
      <c r="A292" s="6"/>
      <c r="B292" s="6"/>
      <c r="C292" s="6"/>
      <c r="D292" s="6"/>
      <c r="E292" s="6"/>
      <c r="F292" s="6"/>
      <c r="G292" s="6"/>
      <c r="H292" s="7"/>
      <c r="I292" s="6"/>
    </row>
    <row r="293" spans="1:9" ht="21.75">
      <c r="A293" s="6"/>
      <c r="B293" s="6"/>
      <c r="C293" s="6"/>
      <c r="D293" s="6"/>
      <c r="E293" s="6"/>
      <c r="F293" s="6"/>
      <c r="G293" s="6"/>
      <c r="H293" s="7"/>
      <c r="I293" s="6"/>
    </row>
    <row r="294" spans="1:9" ht="21.75">
      <c r="A294" s="6"/>
      <c r="B294" s="6"/>
      <c r="C294" s="6"/>
      <c r="D294" s="6"/>
      <c r="E294" s="6"/>
      <c r="F294" s="6"/>
      <c r="G294" s="6"/>
      <c r="H294" s="7"/>
      <c r="I294" s="6"/>
    </row>
    <row r="295" spans="1:9" ht="21.75">
      <c r="A295" s="6"/>
      <c r="B295" s="6"/>
      <c r="C295" s="6"/>
      <c r="D295" s="6"/>
      <c r="E295" s="6"/>
      <c r="F295" s="6"/>
      <c r="G295" s="6"/>
      <c r="H295" s="7"/>
      <c r="I295" s="6"/>
    </row>
    <row r="296" spans="1:9" ht="21.75">
      <c r="A296" s="6"/>
      <c r="B296" s="6"/>
      <c r="C296" s="6"/>
      <c r="D296" s="6"/>
      <c r="E296" s="6"/>
      <c r="F296" s="6"/>
      <c r="G296" s="6"/>
      <c r="H296" s="60"/>
      <c r="I296" s="6"/>
    </row>
    <row r="297" spans="1:9" ht="21.75">
      <c r="A297" s="6"/>
      <c r="B297" s="6"/>
      <c r="C297" s="6"/>
      <c r="D297" s="6"/>
      <c r="E297" s="6"/>
      <c r="F297" s="6"/>
      <c r="G297" s="6"/>
      <c r="H297" s="60"/>
      <c r="I297" s="6"/>
    </row>
    <row r="298" spans="1:9" ht="24" thickBot="1">
      <c r="A298" s="6"/>
      <c r="B298" s="6"/>
      <c r="C298" s="6"/>
      <c r="D298" s="6"/>
      <c r="E298" s="6"/>
      <c r="F298" s="6"/>
      <c r="G298" s="6"/>
      <c r="H298" s="58"/>
      <c r="I298" s="6"/>
    </row>
    <row r="299" spans="1:9" ht="18" customHeight="1" thickTop="1">
      <c r="A299" s="6"/>
      <c r="B299" s="6"/>
      <c r="C299" s="6"/>
      <c r="D299" s="6"/>
      <c r="E299" s="6"/>
      <c r="F299" s="6"/>
      <c r="G299" s="6"/>
      <c r="H299" s="54"/>
      <c r="I299" s="6"/>
    </row>
    <row r="300" spans="1:9" ht="17.25" customHeight="1">
      <c r="A300" s="269"/>
      <c r="B300" s="269"/>
      <c r="C300" s="269"/>
      <c r="D300" s="269"/>
      <c r="E300" s="269"/>
      <c r="F300" s="269"/>
      <c r="G300" s="6"/>
      <c r="H300" s="6"/>
      <c r="I300" s="6"/>
    </row>
    <row r="301" spans="1:9" ht="21.75">
      <c r="A301" s="269"/>
      <c r="B301" s="269"/>
      <c r="C301" s="269"/>
      <c r="D301" s="269"/>
      <c r="E301" s="269"/>
      <c r="F301" s="269"/>
      <c r="G301" s="6"/>
      <c r="H301" s="6"/>
      <c r="I301" s="6"/>
    </row>
    <row r="302" spans="1:9" ht="9.75" customHeight="1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21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21.75">
      <c r="A304" s="6"/>
      <c r="B304" s="6"/>
      <c r="C304" s="6"/>
      <c r="D304" s="6"/>
      <c r="E304" s="6"/>
      <c r="F304" s="6"/>
      <c r="G304" s="6"/>
      <c r="H304" s="6"/>
      <c r="I304" s="6"/>
    </row>
    <row r="306" spans="1:9" ht="23.25">
      <c r="A306" s="272"/>
      <c r="B306" s="272"/>
      <c r="C306" s="272"/>
      <c r="D306" s="272"/>
      <c r="E306" s="272"/>
      <c r="F306" s="272"/>
      <c r="G306" s="272"/>
      <c r="H306" s="272"/>
      <c r="I306" s="6"/>
    </row>
    <row r="307" spans="1:9" ht="23.25">
      <c r="A307" s="272"/>
      <c r="B307" s="272"/>
      <c r="C307" s="272"/>
      <c r="D307" s="272"/>
      <c r="E307" s="272"/>
      <c r="F307" s="272"/>
      <c r="G307" s="272"/>
      <c r="H307" s="272"/>
      <c r="I307" s="6"/>
    </row>
    <row r="308" spans="1:9" ht="23.25">
      <c r="A308" s="272"/>
      <c r="B308" s="272"/>
      <c r="C308" s="272"/>
      <c r="D308" s="272"/>
      <c r="E308" s="272"/>
      <c r="F308" s="272"/>
      <c r="G308" s="272"/>
      <c r="H308" s="272"/>
      <c r="I308" s="6"/>
    </row>
    <row r="309" spans="1:9" ht="23.25">
      <c r="A309" s="272"/>
      <c r="B309" s="272"/>
      <c r="C309" s="272"/>
      <c r="D309" s="272"/>
      <c r="E309" s="272"/>
      <c r="F309" s="272"/>
      <c r="G309" s="272"/>
      <c r="H309" s="272"/>
      <c r="I309" s="6"/>
    </row>
    <row r="310" spans="1:9" ht="21.75">
      <c r="A310" s="269"/>
      <c r="B310" s="269"/>
      <c r="C310" s="269"/>
      <c r="D310" s="269"/>
      <c r="E310" s="269"/>
      <c r="F310" s="269"/>
      <c r="G310" s="269"/>
      <c r="H310" s="269"/>
      <c r="I310" s="6"/>
    </row>
    <row r="311" spans="1:9" ht="21.75">
      <c r="A311" s="8"/>
      <c r="B311" s="6"/>
      <c r="C311" s="6"/>
      <c r="D311" s="6"/>
      <c r="E311" s="6"/>
      <c r="F311" s="6"/>
      <c r="G311" s="6"/>
      <c r="H311" s="6"/>
      <c r="I311" s="6"/>
    </row>
    <row r="312" spans="1:9" ht="21.75">
      <c r="A312" s="8"/>
      <c r="B312" s="8"/>
      <c r="C312" s="8"/>
      <c r="D312" s="8"/>
      <c r="E312" s="8"/>
      <c r="F312" s="8"/>
      <c r="G312" s="8"/>
      <c r="H312" s="9"/>
      <c r="I312" s="6"/>
    </row>
    <row r="313" spans="1:9" ht="21.75">
      <c r="A313" s="21"/>
      <c r="B313" s="8"/>
      <c r="C313" s="21"/>
      <c r="D313" s="8"/>
      <c r="E313" s="8"/>
      <c r="F313" s="8"/>
      <c r="G313" s="8"/>
      <c r="H313" s="23"/>
      <c r="I313" s="6"/>
    </row>
    <row r="314" spans="1:9" ht="21.75">
      <c r="A314" s="6"/>
      <c r="B314" s="6"/>
      <c r="C314" s="6"/>
      <c r="D314" s="6"/>
      <c r="E314" s="6"/>
      <c r="F314" s="6"/>
      <c r="G314" s="6"/>
      <c r="H314" s="7"/>
      <c r="I314" s="6"/>
    </row>
    <row r="315" spans="1:9" ht="21.75">
      <c r="A315" s="6"/>
      <c r="B315" s="6"/>
      <c r="C315" s="6"/>
      <c r="D315" s="6"/>
      <c r="E315" s="6"/>
      <c r="F315" s="6"/>
      <c r="G315" s="6"/>
      <c r="H315" s="7"/>
      <c r="I315" s="6"/>
    </row>
    <row r="316" spans="1:9" ht="21.75">
      <c r="A316" s="6"/>
      <c r="B316" s="6"/>
      <c r="C316" s="6"/>
      <c r="D316" s="6"/>
      <c r="E316" s="6"/>
      <c r="F316" s="6"/>
      <c r="G316" s="6"/>
      <c r="H316" s="7"/>
      <c r="I316" s="6"/>
    </row>
    <row r="317" spans="1:9" ht="21.7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23.25">
      <c r="A318" s="6"/>
      <c r="B318" s="6"/>
      <c r="C318" s="10"/>
      <c r="D318" s="10"/>
      <c r="E318" s="10"/>
      <c r="F318" s="10"/>
      <c r="G318" s="10"/>
      <c r="H318" s="11"/>
      <c r="I318" s="1"/>
    </row>
    <row r="319" spans="1:9" ht="23.25">
      <c r="A319" s="6"/>
      <c r="B319" s="6"/>
      <c r="C319" s="10"/>
      <c r="D319" s="10"/>
      <c r="E319" s="10"/>
      <c r="F319" s="10"/>
      <c r="G319" s="10"/>
      <c r="H319" s="11"/>
      <c r="I319" s="1"/>
    </row>
    <row r="320" spans="1:9" ht="23.25">
      <c r="A320" s="6"/>
      <c r="B320" s="6"/>
      <c r="C320" s="10"/>
      <c r="D320" s="10"/>
      <c r="E320" s="10"/>
      <c r="F320" s="10"/>
      <c r="G320" s="10"/>
      <c r="H320" s="11"/>
      <c r="I320" s="1"/>
    </row>
    <row r="321" spans="1:9" ht="23.25">
      <c r="A321" s="6"/>
      <c r="B321" s="6"/>
      <c r="C321" s="10"/>
      <c r="D321" s="10"/>
      <c r="E321" s="10"/>
      <c r="F321" s="10"/>
      <c r="G321" s="10"/>
      <c r="H321" s="11"/>
      <c r="I321" s="1"/>
    </row>
    <row r="322" spans="1:9" ht="21.7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21.75">
      <c r="A323" s="269"/>
      <c r="B323" s="269"/>
      <c r="C323" s="269"/>
      <c r="D323" s="269"/>
      <c r="E323" s="269"/>
      <c r="F323" s="269"/>
      <c r="G323" s="6"/>
      <c r="H323" s="6"/>
      <c r="I323" s="6"/>
    </row>
    <row r="324" spans="1:9" ht="21.75">
      <c r="A324" s="269"/>
      <c r="B324" s="269"/>
      <c r="C324" s="269"/>
      <c r="D324" s="269"/>
      <c r="E324" s="269"/>
      <c r="F324" s="269"/>
      <c r="G324" s="6"/>
      <c r="H324" s="6"/>
      <c r="I324" s="6"/>
    </row>
    <row r="325" spans="1:9" ht="21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21.7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21.75">
      <c r="A327" s="6"/>
      <c r="B327" s="6"/>
      <c r="C327" s="6"/>
      <c r="D327" s="6"/>
      <c r="E327" s="6"/>
      <c r="F327" s="6"/>
      <c r="G327" s="6"/>
      <c r="H327" s="6"/>
      <c r="I327" s="6"/>
    </row>
    <row r="329" spans="1:10" ht="26.25">
      <c r="A329" s="53"/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9" ht="23.25">
      <c r="A330" s="272"/>
      <c r="B330" s="272"/>
      <c r="C330" s="272"/>
      <c r="D330" s="272"/>
      <c r="E330" s="272"/>
      <c r="F330" s="272"/>
      <c r="G330" s="272"/>
      <c r="H330" s="272"/>
      <c r="I330" s="6"/>
    </row>
    <row r="331" spans="1:9" ht="23.25">
      <c r="A331" s="272"/>
      <c r="B331" s="272"/>
      <c r="C331" s="272"/>
      <c r="D331" s="272"/>
      <c r="E331" s="272"/>
      <c r="F331" s="272"/>
      <c r="G331" s="272"/>
      <c r="H331" s="272"/>
      <c r="I331" s="6"/>
    </row>
    <row r="332" spans="1:9" ht="23.25">
      <c r="A332" s="272"/>
      <c r="B332" s="272"/>
      <c r="C332" s="272"/>
      <c r="D332" s="272"/>
      <c r="E332" s="272"/>
      <c r="F332" s="272"/>
      <c r="G332" s="272"/>
      <c r="H332" s="272"/>
      <c r="I332" s="6"/>
    </row>
    <row r="333" spans="1:9" ht="21.75">
      <c r="A333" s="269"/>
      <c r="B333" s="269"/>
      <c r="C333" s="269"/>
      <c r="D333" s="269"/>
      <c r="E333" s="269"/>
      <c r="F333" s="269"/>
      <c r="G333" s="269"/>
      <c r="H333" s="269"/>
      <c r="I333" s="6"/>
    </row>
    <row r="334" spans="1:9" ht="21.75">
      <c r="A334" s="8"/>
      <c r="B334" s="6"/>
      <c r="C334" s="6"/>
      <c r="D334" s="6"/>
      <c r="E334" s="6"/>
      <c r="F334" s="6"/>
      <c r="G334" s="6"/>
      <c r="H334" s="6"/>
      <c r="I334" s="6"/>
    </row>
    <row r="335" spans="1:9" ht="21.75">
      <c r="A335" s="8"/>
      <c r="B335" s="8"/>
      <c r="C335" s="8"/>
      <c r="D335" s="8"/>
      <c r="E335" s="8"/>
      <c r="F335" s="8"/>
      <c r="G335" s="8"/>
      <c r="H335" s="9"/>
      <c r="I335" s="6"/>
    </row>
    <row r="336" spans="1:9" ht="21.75">
      <c r="A336" s="6"/>
      <c r="B336" s="6"/>
      <c r="C336" s="6"/>
      <c r="D336" s="6"/>
      <c r="E336" s="6"/>
      <c r="F336" s="6"/>
      <c r="G336" s="6"/>
      <c r="H336" s="7"/>
      <c r="I336" s="6"/>
    </row>
    <row r="337" spans="1:9" ht="21.75">
      <c r="A337" s="6"/>
      <c r="B337" s="6"/>
      <c r="C337" s="6"/>
      <c r="D337" s="6"/>
      <c r="E337" s="6"/>
      <c r="F337" s="6"/>
      <c r="G337" s="6"/>
      <c r="H337" s="7"/>
      <c r="I337" s="6"/>
    </row>
    <row r="338" spans="1:9" ht="21.75">
      <c r="A338" s="6"/>
      <c r="B338" s="6"/>
      <c r="C338" s="6"/>
      <c r="D338" s="6"/>
      <c r="E338" s="6"/>
      <c r="F338" s="6"/>
      <c r="G338" s="6"/>
      <c r="H338" s="7"/>
      <c r="I338" s="6"/>
    </row>
    <row r="339" spans="1:9" ht="21.75">
      <c r="A339" s="6"/>
      <c r="B339" s="6"/>
      <c r="C339" s="6"/>
      <c r="D339" s="6"/>
      <c r="E339" s="6"/>
      <c r="F339" s="6"/>
      <c r="G339" s="6"/>
      <c r="H339" s="7"/>
      <c r="I339" s="6"/>
    </row>
    <row r="340" spans="1:9" ht="21.75">
      <c r="A340" s="6"/>
      <c r="B340" s="6"/>
      <c r="C340" s="6"/>
      <c r="D340" s="6"/>
      <c r="E340" s="6"/>
      <c r="F340" s="6"/>
      <c r="G340" s="6"/>
      <c r="H340" s="7"/>
      <c r="I340" s="6"/>
    </row>
    <row r="341" spans="1:9" ht="21.75">
      <c r="A341" s="6"/>
      <c r="B341" s="6"/>
      <c r="C341" s="6"/>
      <c r="D341" s="6"/>
      <c r="E341" s="6"/>
      <c r="F341" s="6"/>
      <c r="G341" s="6"/>
      <c r="H341" s="7"/>
      <c r="I341" s="6"/>
    </row>
    <row r="342" spans="1:9" ht="21.75">
      <c r="A342" s="6"/>
      <c r="B342" s="6"/>
      <c r="C342" s="6"/>
      <c r="D342" s="6"/>
      <c r="E342" s="6"/>
      <c r="F342" s="6"/>
      <c r="G342" s="6"/>
      <c r="H342" s="7"/>
      <c r="I342" s="6"/>
    </row>
    <row r="343" spans="1:9" ht="21.75">
      <c r="A343" s="6"/>
      <c r="B343" s="6"/>
      <c r="C343" s="6"/>
      <c r="D343" s="6"/>
      <c r="E343" s="6"/>
      <c r="F343" s="6"/>
      <c r="G343" s="6"/>
      <c r="H343" s="7"/>
      <c r="I343" s="6"/>
    </row>
    <row r="344" spans="1:9" ht="24" thickBot="1">
      <c r="A344" s="6"/>
      <c r="B344" s="6"/>
      <c r="C344" s="10"/>
      <c r="D344" s="10"/>
      <c r="E344" s="10"/>
      <c r="F344" s="10"/>
      <c r="G344" s="10"/>
      <c r="H344" s="59"/>
      <c r="I344" s="1"/>
    </row>
    <row r="345" spans="1:9" ht="24" thickTop="1">
      <c r="A345" s="6"/>
      <c r="B345" s="6"/>
      <c r="C345" s="10"/>
      <c r="D345" s="10"/>
      <c r="E345" s="10"/>
      <c r="F345" s="10"/>
      <c r="G345" s="10"/>
      <c r="H345" s="11"/>
      <c r="I345" s="1"/>
    </row>
    <row r="346" spans="1:9" ht="21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21.75">
      <c r="A347" s="269"/>
      <c r="B347" s="269"/>
      <c r="C347" s="269"/>
      <c r="D347" s="269"/>
      <c r="E347" s="269"/>
      <c r="F347" s="269"/>
      <c r="G347" s="6"/>
      <c r="H347" s="6"/>
      <c r="I347" s="6"/>
    </row>
    <row r="348" spans="1:9" ht="21.75">
      <c r="A348" s="269"/>
      <c r="B348" s="269"/>
      <c r="C348" s="269"/>
      <c r="D348" s="269"/>
      <c r="E348" s="269"/>
      <c r="F348" s="269"/>
      <c r="G348" s="6"/>
      <c r="H348" s="6"/>
      <c r="I348" s="6"/>
    </row>
    <row r="349" spans="1:9" ht="21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21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21.75">
      <c r="A351" s="6"/>
      <c r="B351" s="6"/>
      <c r="C351" s="6"/>
      <c r="D351" s="6"/>
      <c r="E351" s="6"/>
      <c r="F351" s="6"/>
      <c r="G351" s="6"/>
      <c r="H351" s="6"/>
      <c r="I351" s="6"/>
    </row>
    <row r="353" spans="1:9" ht="23.25">
      <c r="A353" s="272"/>
      <c r="B353" s="272"/>
      <c r="C353" s="272"/>
      <c r="D353" s="272"/>
      <c r="E353" s="272"/>
      <c r="F353" s="272"/>
      <c r="G353" s="272"/>
      <c r="H353" s="272"/>
      <c r="I353" s="6"/>
    </row>
    <row r="354" spans="1:9" ht="23.25">
      <c r="A354" s="272"/>
      <c r="B354" s="272"/>
      <c r="C354" s="272"/>
      <c r="D354" s="272"/>
      <c r="E354" s="272"/>
      <c r="F354" s="272"/>
      <c r="G354" s="272"/>
      <c r="H354" s="272"/>
      <c r="I354" s="6"/>
    </row>
    <row r="355" spans="1:9" ht="23.25">
      <c r="A355" s="272"/>
      <c r="B355" s="272"/>
      <c r="C355" s="272"/>
      <c r="D355" s="272"/>
      <c r="E355" s="272"/>
      <c r="F355" s="272"/>
      <c r="G355" s="272"/>
      <c r="H355" s="272"/>
      <c r="I355" s="6"/>
    </row>
    <row r="356" spans="1:9" ht="23.25">
      <c r="A356" s="272"/>
      <c r="B356" s="272"/>
      <c r="C356" s="272"/>
      <c r="D356" s="272"/>
      <c r="E356" s="272"/>
      <c r="F356" s="272"/>
      <c r="G356" s="272"/>
      <c r="H356" s="272"/>
      <c r="I356" s="6"/>
    </row>
    <row r="357" spans="1:9" ht="21.75">
      <c r="A357" s="269"/>
      <c r="B357" s="269"/>
      <c r="C357" s="269"/>
      <c r="D357" s="269"/>
      <c r="E357" s="269"/>
      <c r="F357" s="269"/>
      <c r="G357" s="269"/>
      <c r="H357" s="269"/>
      <c r="I357" s="6"/>
    </row>
    <row r="358" spans="1:9" ht="21.75">
      <c r="A358" s="8"/>
      <c r="B358" s="6"/>
      <c r="C358" s="6"/>
      <c r="D358" s="6"/>
      <c r="E358" s="6"/>
      <c r="F358" s="6"/>
      <c r="G358" s="6"/>
      <c r="H358" s="6"/>
      <c r="I358" s="6"/>
    </row>
    <row r="359" spans="1:9" ht="21.75">
      <c r="A359" s="8"/>
      <c r="B359" s="8"/>
      <c r="C359" s="8"/>
      <c r="D359" s="8"/>
      <c r="E359" s="8"/>
      <c r="F359" s="8"/>
      <c r="G359" s="8"/>
      <c r="H359" s="9"/>
      <c r="I359" s="6"/>
    </row>
    <row r="360" spans="1:9" ht="21.75">
      <c r="A360" s="6"/>
      <c r="B360" s="6"/>
      <c r="C360" s="6"/>
      <c r="D360" s="6"/>
      <c r="E360" s="6"/>
      <c r="F360" s="6"/>
      <c r="G360" s="6"/>
      <c r="H360" s="7"/>
      <c r="I360" s="6"/>
    </row>
    <row r="361" spans="1:9" ht="21.75">
      <c r="A361" s="6"/>
      <c r="B361" s="6"/>
      <c r="C361" s="6"/>
      <c r="D361" s="6"/>
      <c r="E361" s="6"/>
      <c r="F361" s="6"/>
      <c r="G361" s="6"/>
      <c r="H361" s="7"/>
      <c r="I361" s="6"/>
    </row>
    <row r="362" spans="1:9" ht="21.75">
      <c r="A362" s="6"/>
      <c r="B362" s="6"/>
      <c r="C362" s="6"/>
      <c r="D362" s="6"/>
      <c r="E362" s="6"/>
      <c r="F362" s="6"/>
      <c r="G362" s="6"/>
      <c r="H362" s="7"/>
      <c r="I362" s="6"/>
    </row>
    <row r="363" spans="1:9" ht="21.75">
      <c r="A363" s="6"/>
      <c r="B363" s="6"/>
      <c r="C363" s="6"/>
      <c r="D363" s="6"/>
      <c r="E363" s="6"/>
      <c r="F363" s="6"/>
      <c r="G363" s="6"/>
      <c r="H363" s="7"/>
      <c r="I363" s="6"/>
    </row>
    <row r="364" spans="1:9" ht="21.75">
      <c r="A364" s="6"/>
      <c r="B364" s="6"/>
      <c r="C364" s="6"/>
      <c r="D364" s="6"/>
      <c r="E364" s="6"/>
      <c r="F364" s="6"/>
      <c r="G364" s="6"/>
      <c r="H364" s="7"/>
      <c r="I364" s="6"/>
    </row>
    <row r="365" spans="1:9" ht="21.75">
      <c r="A365" s="6"/>
      <c r="B365" s="6"/>
      <c r="C365" s="6"/>
      <c r="D365" s="6"/>
      <c r="E365" s="6"/>
      <c r="F365" s="6"/>
      <c r="G365" s="6"/>
      <c r="H365" s="57"/>
      <c r="I365" s="6"/>
    </row>
    <row r="366" spans="1:9" ht="21.75">
      <c r="A366" s="6"/>
      <c r="B366" s="6"/>
      <c r="C366" s="6"/>
      <c r="D366" s="6"/>
      <c r="E366" s="6"/>
      <c r="F366" s="6"/>
      <c r="G366" s="6"/>
      <c r="H366" s="57"/>
      <c r="I366" s="6"/>
    </row>
    <row r="367" spans="1:9" ht="24" thickBot="1">
      <c r="A367" s="6"/>
      <c r="B367" s="6"/>
      <c r="C367" s="10"/>
      <c r="D367" s="10"/>
      <c r="E367" s="10"/>
      <c r="F367" s="10"/>
      <c r="G367" s="10"/>
      <c r="H367" s="59"/>
      <c r="I367" s="1"/>
    </row>
    <row r="368" spans="1:9" ht="24" thickTop="1">
      <c r="A368" s="6"/>
      <c r="B368" s="6"/>
      <c r="C368" s="10"/>
      <c r="D368" s="10"/>
      <c r="E368" s="10"/>
      <c r="F368" s="10"/>
      <c r="G368" s="10"/>
      <c r="H368" s="11"/>
      <c r="I368" s="1"/>
    </row>
    <row r="369" spans="1:9" ht="21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21.75">
      <c r="A370" s="269"/>
      <c r="B370" s="269"/>
      <c r="C370" s="269"/>
      <c r="D370" s="269"/>
      <c r="E370" s="269"/>
      <c r="F370" s="269"/>
      <c r="G370" s="6"/>
      <c r="H370" s="6"/>
      <c r="I370" s="6"/>
    </row>
    <row r="371" spans="1:9" ht="21.75">
      <c r="A371" s="269"/>
      <c r="B371" s="269"/>
      <c r="C371" s="269"/>
      <c r="D371" s="269"/>
      <c r="E371" s="269"/>
      <c r="F371" s="269"/>
      <c r="G371" s="6"/>
      <c r="H371" s="6"/>
      <c r="I371" s="6"/>
    </row>
    <row r="372" spans="1:9" ht="21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21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21.75">
      <c r="A374" s="6"/>
      <c r="B374" s="6"/>
      <c r="C374" s="6"/>
      <c r="D374" s="6"/>
      <c r="E374" s="6"/>
      <c r="F374" s="6"/>
      <c r="G374" s="6"/>
      <c r="H374" s="6"/>
      <c r="I374" s="6"/>
    </row>
  </sheetData>
  <mergeCells count="90">
    <mergeCell ref="A370:F370"/>
    <mergeCell ref="A371:F371"/>
    <mergeCell ref="A354:H354"/>
    <mergeCell ref="A355:H355"/>
    <mergeCell ref="A356:H356"/>
    <mergeCell ref="A357:H357"/>
    <mergeCell ref="A333:H333"/>
    <mergeCell ref="A347:F347"/>
    <mergeCell ref="A348:F348"/>
    <mergeCell ref="A353:H353"/>
    <mergeCell ref="A324:F324"/>
    <mergeCell ref="A330:H330"/>
    <mergeCell ref="A331:H331"/>
    <mergeCell ref="A332:H332"/>
    <mergeCell ref="A308:H308"/>
    <mergeCell ref="A309:H309"/>
    <mergeCell ref="A310:H310"/>
    <mergeCell ref="A323:F323"/>
    <mergeCell ref="A300:F300"/>
    <mergeCell ref="A301:F301"/>
    <mergeCell ref="A306:H306"/>
    <mergeCell ref="A307:H307"/>
    <mergeCell ref="A272:H272"/>
    <mergeCell ref="A273:H273"/>
    <mergeCell ref="A274:H274"/>
    <mergeCell ref="A275:H275"/>
    <mergeCell ref="A219:H219"/>
    <mergeCell ref="A232:F232"/>
    <mergeCell ref="A233:F233"/>
    <mergeCell ref="A175:F175"/>
    <mergeCell ref="A176:F176"/>
    <mergeCell ref="A193:H193"/>
    <mergeCell ref="A194:H194"/>
    <mergeCell ref="A210:F210"/>
    <mergeCell ref="A211:F211"/>
    <mergeCell ref="A215:H215"/>
    <mergeCell ref="A240:H240"/>
    <mergeCell ref="A266:F266"/>
    <mergeCell ref="A267:F267"/>
    <mergeCell ref="A237:H237"/>
    <mergeCell ref="A238:H238"/>
    <mergeCell ref="A239:H239"/>
    <mergeCell ref="A216:H216"/>
    <mergeCell ref="A217:H217"/>
    <mergeCell ref="A218:H218"/>
    <mergeCell ref="A187:F187"/>
    <mergeCell ref="A188:F188"/>
    <mergeCell ref="A195:H195"/>
    <mergeCell ref="A196:H196"/>
    <mergeCell ref="A139:H139"/>
    <mergeCell ref="A152:F152"/>
    <mergeCell ref="A153:F153"/>
    <mergeCell ref="A158:H158"/>
    <mergeCell ref="A159:H159"/>
    <mergeCell ref="A160:H160"/>
    <mergeCell ref="A161:H161"/>
    <mergeCell ref="A162:H162"/>
    <mergeCell ref="A135:H135"/>
    <mergeCell ref="A136:H136"/>
    <mergeCell ref="A137:H137"/>
    <mergeCell ref="A138:H138"/>
    <mergeCell ref="A126:F126"/>
    <mergeCell ref="A127:F127"/>
    <mergeCell ref="A116:G116"/>
    <mergeCell ref="A105:H105"/>
    <mergeCell ref="A106:H106"/>
    <mergeCell ref="A107:H107"/>
    <mergeCell ref="A108:H108"/>
    <mergeCell ref="A74:H74"/>
    <mergeCell ref="A88:F88"/>
    <mergeCell ref="A89:F89"/>
    <mergeCell ref="A104:H104"/>
    <mergeCell ref="A70:H70"/>
    <mergeCell ref="A71:H71"/>
    <mergeCell ref="A72:H72"/>
    <mergeCell ref="A73:H73"/>
    <mergeCell ref="A38:H38"/>
    <mergeCell ref="A39:H39"/>
    <mergeCell ref="A54:I54"/>
    <mergeCell ref="A53:I53"/>
    <mergeCell ref="A35:H35"/>
    <mergeCell ref="A36:H36"/>
    <mergeCell ref="A23:F23"/>
    <mergeCell ref="A37:H37"/>
    <mergeCell ref="A1:H1"/>
    <mergeCell ref="A2:H2"/>
    <mergeCell ref="A3:H3"/>
    <mergeCell ref="A22:F22"/>
    <mergeCell ref="A5:H5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3" sqref="A3:E3"/>
    </sheetView>
  </sheetViews>
  <sheetFormatPr defaultColWidth="9.140625" defaultRowHeight="21.75"/>
  <cols>
    <col min="1" max="1" width="41.140625" style="0" customWidth="1"/>
    <col min="2" max="2" width="14.00390625" style="0" customWidth="1"/>
    <col min="3" max="3" width="15.8515625" style="0" customWidth="1"/>
    <col min="4" max="4" width="7.421875" style="0" customWidth="1"/>
    <col min="5" max="5" width="14.140625" style="0" customWidth="1"/>
    <col min="7" max="7" width="17.28125" style="0" customWidth="1"/>
  </cols>
  <sheetData>
    <row r="1" spans="1:10" ht="29.25">
      <c r="A1" s="247" t="s">
        <v>83</v>
      </c>
      <c r="B1" s="247"/>
      <c r="C1" s="247"/>
      <c r="D1" s="247"/>
      <c r="E1" s="247"/>
      <c r="F1" s="21"/>
      <c r="G1" s="17"/>
      <c r="H1" s="17"/>
      <c r="I1" s="17"/>
      <c r="J1" s="17"/>
    </row>
    <row r="2" spans="1:10" ht="29.25">
      <c r="A2" s="247" t="s">
        <v>171</v>
      </c>
      <c r="B2" s="247"/>
      <c r="C2" s="247"/>
      <c r="D2" s="247"/>
      <c r="E2" s="247"/>
      <c r="F2" s="21"/>
      <c r="G2" s="17"/>
      <c r="H2" s="17"/>
      <c r="I2" s="17"/>
      <c r="J2" s="17"/>
    </row>
    <row r="3" spans="1:10" ht="29.25">
      <c r="A3" s="247" t="s">
        <v>170</v>
      </c>
      <c r="B3" s="247"/>
      <c r="C3" s="247"/>
      <c r="D3" s="247"/>
      <c r="E3" s="247"/>
      <c r="F3" s="21"/>
      <c r="G3" s="17"/>
      <c r="H3" s="17"/>
      <c r="I3" s="17"/>
      <c r="J3" s="17"/>
    </row>
    <row r="4" spans="1:10" ht="29.25">
      <c r="A4" s="25"/>
      <c r="B4" s="25"/>
      <c r="C4" s="25"/>
      <c r="D4" s="25"/>
      <c r="E4" s="25"/>
      <c r="F4" s="21"/>
      <c r="G4" s="17"/>
      <c r="H4" s="17"/>
      <c r="I4" s="17"/>
      <c r="J4" s="17"/>
    </row>
    <row r="5" spans="1:10" ht="23.25">
      <c r="A5" s="27"/>
      <c r="B5" s="38" t="s">
        <v>48</v>
      </c>
      <c r="C5" s="38" t="s">
        <v>84</v>
      </c>
      <c r="D5" s="39"/>
      <c r="E5" s="38" t="s">
        <v>85</v>
      </c>
      <c r="F5" s="21"/>
      <c r="G5" s="17"/>
      <c r="H5" s="17"/>
      <c r="I5" s="17"/>
      <c r="J5" s="17"/>
    </row>
    <row r="6" spans="1:10" ht="23.25">
      <c r="A6" s="27"/>
      <c r="B6" s="39"/>
      <c r="C6" s="39"/>
      <c r="D6" s="39"/>
      <c r="E6" s="38" t="s">
        <v>86</v>
      </c>
      <c r="F6" s="21"/>
      <c r="G6" s="17"/>
      <c r="H6" s="17"/>
      <c r="I6" s="17"/>
      <c r="J6" s="17"/>
    </row>
    <row r="7" spans="1:10" ht="23.25">
      <c r="A7" s="39" t="s">
        <v>87</v>
      </c>
      <c r="B7" s="27"/>
      <c r="C7" s="27"/>
      <c r="D7" s="27"/>
      <c r="E7" s="27"/>
      <c r="F7" s="21"/>
      <c r="G7" s="17"/>
      <c r="H7" s="17"/>
      <c r="I7" s="17"/>
      <c r="J7" s="17"/>
    </row>
    <row r="8" spans="1:10" ht="23.25">
      <c r="A8" s="28" t="s">
        <v>88</v>
      </c>
      <c r="B8" s="26"/>
      <c r="C8" s="26"/>
      <c r="D8" s="39"/>
      <c r="E8" s="36">
        <f>C8-B8</f>
        <v>0</v>
      </c>
      <c r="F8" s="21"/>
      <c r="G8" s="17"/>
      <c r="H8" s="17"/>
      <c r="I8" s="17"/>
      <c r="J8" s="17"/>
    </row>
    <row r="9" spans="1:10" ht="23.25">
      <c r="A9" s="27" t="s">
        <v>54</v>
      </c>
      <c r="B9" s="26">
        <v>78000</v>
      </c>
      <c r="C9" s="26">
        <v>84658.97</v>
      </c>
      <c r="D9" s="98" t="s">
        <v>168</v>
      </c>
      <c r="E9" s="36">
        <f>C9-B9</f>
        <v>6658.970000000001</v>
      </c>
      <c r="F9" s="21"/>
      <c r="G9" s="17"/>
      <c r="H9" s="17"/>
      <c r="I9" s="17"/>
      <c r="J9" s="17"/>
    </row>
    <row r="10" spans="1:10" ht="23.25">
      <c r="A10" s="27" t="s">
        <v>89</v>
      </c>
      <c r="B10" s="26">
        <v>65500</v>
      </c>
      <c r="C10" s="26">
        <v>145713.47</v>
      </c>
      <c r="D10" s="98" t="s">
        <v>168</v>
      </c>
      <c r="E10" s="36">
        <f aca="true" t="shared" si="0" ref="E10:E16">C10-B10</f>
        <v>80213.47</v>
      </c>
      <c r="F10" s="21"/>
      <c r="G10" s="17"/>
      <c r="H10" s="17"/>
      <c r="I10" s="17"/>
      <c r="J10" s="17"/>
    </row>
    <row r="11" spans="1:10" ht="23.25">
      <c r="A11" s="27" t="s">
        <v>56</v>
      </c>
      <c r="B11" s="26">
        <v>40000</v>
      </c>
      <c r="C11" s="26">
        <v>28319.4</v>
      </c>
      <c r="D11" s="98" t="s">
        <v>27</v>
      </c>
      <c r="E11" s="36">
        <f t="shared" si="0"/>
        <v>-11680.599999999999</v>
      </c>
      <c r="F11" s="21"/>
      <c r="G11" s="17"/>
      <c r="H11" s="17"/>
      <c r="I11" s="17"/>
      <c r="J11" s="17"/>
    </row>
    <row r="12" spans="1:10" ht="23.25">
      <c r="A12" s="27" t="s">
        <v>90</v>
      </c>
      <c r="B12" s="26">
        <v>0</v>
      </c>
      <c r="C12" s="26">
        <v>0</v>
      </c>
      <c r="D12" s="29"/>
      <c r="E12" s="36">
        <f t="shared" si="0"/>
        <v>0</v>
      </c>
      <c r="F12" s="21"/>
      <c r="G12" s="16"/>
      <c r="H12" s="16"/>
      <c r="I12" s="16"/>
      <c r="J12" s="16"/>
    </row>
    <row r="13" spans="1:10" ht="23.25">
      <c r="A13" s="27" t="s">
        <v>58</v>
      </c>
      <c r="B13" s="26">
        <v>40000</v>
      </c>
      <c r="C13" s="26">
        <v>115820</v>
      </c>
      <c r="D13" s="98" t="s">
        <v>168</v>
      </c>
      <c r="E13" s="36">
        <f t="shared" si="0"/>
        <v>75820</v>
      </c>
      <c r="F13" s="21"/>
      <c r="G13" s="16"/>
      <c r="H13" s="16"/>
      <c r="I13" s="16"/>
      <c r="J13" s="16"/>
    </row>
    <row r="14" spans="1:10" ht="23.25">
      <c r="A14" s="27" t="s">
        <v>59</v>
      </c>
      <c r="B14" s="26">
        <v>0</v>
      </c>
      <c r="C14" s="26">
        <v>0</v>
      </c>
      <c r="D14" s="29"/>
      <c r="E14" s="36">
        <f t="shared" si="0"/>
        <v>0</v>
      </c>
      <c r="F14" s="21"/>
      <c r="G14" s="16"/>
      <c r="H14" s="16"/>
      <c r="I14" s="16"/>
      <c r="J14" s="16"/>
    </row>
    <row r="15" spans="1:10" ht="23.25">
      <c r="A15" s="27" t="s">
        <v>60</v>
      </c>
      <c r="B15" s="26">
        <v>6686500</v>
      </c>
      <c r="C15" s="26">
        <v>6520020.89</v>
      </c>
      <c r="D15" s="98" t="s">
        <v>27</v>
      </c>
      <c r="E15" s="36">
        <f t="shared" si="0"/>
        <v>-166479.11000000034</v>
      </c>
      <c r="F15" s="21"/>
      <c r="G15" s="16"/>
      <c r="H15" s="16"/>
      <c r="I15" s="16"/>
      <c r="J15" s="16"/>
    </row>
    <row r="16" spans="1:6" ht="21.75">
      <c r="A16" s="27" t="s">
        <v>61</v>
      </c>
      <c r="B16" s="26">
        <v>7790000</v>
      </c>
      <c r="C16" s="26">
        <v>7600951.78</v>
      </c>
      <c r="D16" s="29" t="s">
        <v>27</v>
      </c>
      <c r="E16" s="36">
        <f t="shared" si="0"/>
        <v>-189048.21999999974</v>
      </c>
      <c r="F16" s="21"/>
    </row>
    <row r="17" spans="1:6" ht="21.75">
      <c r="A17" s="27"/>
      <c r="B17" s="26"/>
      <c r="C17" s="26"/>
      <c r="D17" s="29"/>
      <c r="E17" s="29"/>
      <c r="F17" s="21"/>
    </row>
    <row r="18" spans="1:6" ht="23.25">
      <c r="A18" s="40" t="s">
        <v>91</v>
      </c>
      <c r="B18" s="41">
        <f>SUM(B9:B17)</f>
        <v>14700000</v>
      </c>
      <c r="C18" s="41">
        <f>SUM(C9:C17)</f>
        <v>14495484.51</v>
      </c>
      <c r="D18" s="98" t="s">
        <v>27</v>
      </c>
      <c r="E18" s="37">
        <f>B18-C18</f>
        <v>204515.49000000022</v>
      </c>
      <c r="F18" s="21"/>
    </row>
    <row r="19" spans="1:6" ht="21.75">
      <c r="A19" s="27" t="s">
        <v>252</v>
      </c>
      <c r="B19" s="26"/>
      <c r="C19" s="26">
        <v>1727540</v>
      </c>
      <c r="D19" s="31"/>
      <c r="E19" s="27"/>
      <c r="F19" s="21"/>
    </row>
    <row r="20" spans="1:6" ht="24" thickBot="1">
      <c r="A20" s="39" t="s">
        <v>92</v>
      </c>
      <c r="B20" s="26"/>
      <c r="C20" s="42">
        <f>C18+C19</f>
        <v>16223024.51</v>
      </c>
      <c r="D20" s="31"/>
      <c r="E20" s="27"/>
      <c r="F20" s="21"/>
    </row>
    <row r="21" spans="1:6" ht="22.5" thickTop="1">
      <c r="A21" s="21"/>
      <c r="B21" s="21"/>
      <c r="C21" s="21"/>
      <c r="D21" s="21"/>
      <c r="E21" s="21"/>
      <c r="F21" s="21"/>
    </row>
    <row r="22" spans="1:6" ht="21.75">
      <c r="A22" s="21"/>
      <c r="B22" s="21"/>
      <c r="C22" s="21"/>
      <c r="D22" s="21"/>
      <c r="E22" s="21"/>
      <c r="F22" s="21"/>
    </row>
    <row r="23" spans="1:6" ht="21.75">
      <c r="A23" s="248"/>
      <c r="B23" s="248"/>
      <c r="C23" s="248"/>
      <c r="D23" s="248"/>
      <c r="E23" s="248"/>
      <c r="F23" s="22"/>
    </row>
    <row r="24" spans="1:6" ht="21.75">
      <c r="A24" s="248"/>
      <c r="B24" s="248"/>
      <c r="C24" s="248"/>
      <c r="D24" s="248"/>
      <c r="E24" s="248"/>
      <c r="F24" s="22"/>
    </row>
    <row r="25" spans="1:6" ht="21.75">
      <c r="A25" s="273" t="s">
        <v>42</v>
      </c>
      <c r="B25" s="273"/>
      <c r="C25" s="273"/>
      <c r="D25" s="273"/>
      <c r="E25" s="273"/>
      <c r="F25" s="21"/>
    </row>
    <row r="26" spans="1:6" ht="21.75">
      <c r="A26" s="273" t="s">
        <v>211</v>
      </c>
      <c r="B26" s="273"/>
      <c r="C26" s="273"/>
      <c r="D26" s="273"/>
      <c r="E26" s="273"/>
      <c r="F26" s="21"/>
    </row>
    <row r="27" spans="1:6" ht="21.75">
      <c r="A27" s="52"/>
      <c r="B27" s="52"/>
      <c r="C27" s="52"/>
      <c r="D27" s="52"/>
      <c r="E27" s="52"/>
      <c r="F27" s="21"/>
    </row>
    <row r="28" spans="1:6" ht="21.75">
      <c r="A28" s="6"/>
      <c r="B28" s="6"/>
      <c r="C28" s="6"/>
      <c r="D28" s="6"/>
      <c r="E28" s="6"/>
      <c r="F28" s="21"/>
    </row>
    <row r="29" spans="1:6" ht="21.75">
      <c r="A29" s="6" t="s">
        <v>194</v>
      </c>
      <c r="B29" s="6"/>
      <c r="C29" s="6"/>
      <c r="D29" s="6"/>
      <c r="E29" s="6"/>
      <c r="F29" s="21"/>
    </row>
    <row r="30" spans="1:6" ht="21.75">
      <c r="A30" s="6" t="s">
        <v>198</v>
      </c>
      <c r="B30" s="6"/>
      <c r="C30" s="6"/>
      <c r="D30" s="6"/>
      <c r="E30" s="6"/>
      <c r="F30" s="21"/>
    </row>
    <row r="31" spans="1:6" ht="21.75">
      <c r="A31" s="21"/>
      <c r="B31" s="21"/>
      <c r="C31" s="21"/>
      <c r="D31" s="21"/>
      <c r="E31" s="21"/>
      <c r="F31" s="21"/>
    </row>
    <row r="32" spans="1:6" ht="21.75">
      <c r="A32" s="22" t="s">
        <v>164</v>
      </c>
      <c r="B32" s="55"/>
      <c r="C32" s="55"/>
      <c r="D32" s="55"/>
      <c r="E32" s="55"/>
      <c r="F32" s="21"/>
    </row>
    <row r="33" spans="1:6" ht="21.75">
      <c r="A33" s="21"/>
      <c r="B33" s="21"/>
      <c r="C33" s="21"/>
      <c r="D33" s="21"/>
      <c r="E33" s="21"/>
      <c r="F33" s="21"/>
    </row>
    <row r="34" spans="1:6" ht="23.25">
      <c r="A34" s="27"/>
      <c r="B34" s="38" t="s">
        <v>48</v>
      </c>
      <c r="C34" s="38" t="s">
        <v>93</v>
      </c>
      <c r="D34" s="39"/>
      <c r="E34" s="38" t="s">
        <v>85</v>
      </c>
      <c r="F34" s="21"/>
    </row>
    <row r="35" spans="1:6" ht="23.25">
      <c r="A35" s="27"/>
      <c r="B35" s="39"/>
      <c r="C35" s="39"/>
      <c r="D35" s="39"/>
      <c r="E35" s="38" t="s">
        <v>86</v>
      </c>
      <c r="F35" s="21"/>
    </row>
    <row r="36" spans="1:6" ht="23.25">
      <c r="A36" s="39" t="s">
        <v>94</v>
      </c>
      <c r="B36" s="27"/>
      <c r="C36" s="27"/>
      <c r="D36" s="27"/>
      <c r="E36" s="27"/>
      <c r="F36" s="21"/>
    </row>
    <row r="37" spans="1:6" ht="23.25">
      <c r="A37" s="27" t="s">
        <v>95</v>
      </c>
      <c r="B37" s="36">
        <v>1475144</v>
      </c>
      <c r="C37" s="26">
        <v>1401283</v>
      </c>
      <c r="D37" s="39"/>
      <c r="E37" s="26">
        <f>B37-C37</f>
        <v>73861</v>
      </c>
      <c r="F37" s="21"/>
    </row>
    <row r="38" spans="1:6" ht="23.25">
      <c r="A38" s="27" t="s">
        <v>96</v>
      </c>
      <c r="B38" s="36">
        <v>1952056</v>
      </c>
      <c r="C38" s="26">
        <v>1943361.37</v>
      </c>
      <c r="D38" s="39"/>
      <c r="E38" s="26">
        <f aca="true" t="shared" si="1" ref="E38:E47">B38-C38</f>
        <v>8694.629999999888</v>
      </c>
      <c r="F38" s="21"/>
    </row>
    <row r="39" spans="1:6" ht="23.25">
      <c r="A39" s="27" t="s">
        <v>97</v>
      </c>
      <c r="B39" s="36">
        <v>968681</v>
      </c>
      <c r="C39" s="26">
        <v>968040.65</v>
      </c>
      <c r="D39" s="39"/>
      <c r="E39" s="26">
        <f t="shared" si="1"/>
        <v>640.3499999999767</v>
      </c>
      <c r="F39" s="21"/>
    </row>
    <row r="40" spans="1:6" ht="23.25">
      <c r="A40" s="27" t="s">
        <v>98</v>
      </c>
      <c r="B40" s="36">
        <v>1539299</v>
      </c>
      <c r="C40" s="26">
        <v>1493550.23</v>
      </c>
      <c r="D40" s="39"/>
      <c r="E40" s="26">
        <f t="shared" si="1"/>
        <v>45748.77000000002</v>
      </c>
      <c r="F40" s="21"/>
    </row>
    <row r="41" spans="1:6" ht="23.25">
      <c r="A41" s="27" t="s">
        <v>63</v>
      </c>
      <c r="B41" s="36">
        <v>2208539</v>
      </c>
      <c r="C41" s="26">
        <v>1930462.16</v>
      </c>
      <c r="D41" s="39"/>
      <c r="E41" s="26">
        <f t="shared" si="1"/>
        <v>278076.8400000001</v>
      </c>
      <c r="F41" s="21"/>
    </row>
    <row r="42" spans="1:6" ht="23.25">
      <c r="A42" s="27" t="s">
        <v>99</v>
      </c>
      <c r="B42" s="36">
        <v>1332411</v>
      </c>
      <c r="C42" s="26">
        <v>1271861.45</v>
      </c>
      <c r="D42" s="39"/>
      <c r="E42" s="26">
        <f t="shared" si="1"/>
        <v>60549.55000000005</v>
      </c>
      <c r="F42" s="21"/>
    </row>
    <row r="43" spans="1:6" ht="23.25">
      <c r="A43" s="27" t="s">
        <v>100</v>
      </c>
      <c r="B43" s="36">
        <v>153200</v>
      </c>
      <c r="C43" s="26">
        <v>147409.55</v>
      </c>
      <c r="D43" s="39"/>
      <c r="E43" s="26">
        <f t="shared" si="1"/>
        <v>5790.450000000012</v>
      </c>
      <c r="F43" s="21"/>
    </row>
    <row r="44" spans="1:6" ht="23.25">
      <c r="A44" s="27" t="s">
        <v>61</v>
      </c>
      <c r="B44" s="36">
        <v>1229020</v>
      </c>
      <c r="C44" s="26">
        <v>1090618</v>
      </c>
      <c r="D44" s="39"/>
      <c r="E44" s="26">
        <f t="shared" si="1"/>
        <v>138402</v>
      </c>
      <c r="F44" s="21"/>
    </row>
    <row r="45" spans="1:7" ht="23.25">
      <c r="A45" s="27" t="s">
        <v>101</v>
      </c>
      <c r="B45" s="36">
        <v>204200</v>
      </c>
      <c r="C45" s="26">
        <v>171080</v>
      </c>
      <c r="D45" s="39"/>
      <c r="E45" s="26">
        <f t="shared" si="1"/>
        <v>33120</v>
      </c>
      <c r="F45" s="21"/>
      <c r="G45" s="99"/>
    </row>
    <row r="46" spans="1:7" ht="23.25">
      <c r="A46" s="27" t="s">
        <v>102</v>
      </c>
      <c r="B46" s="36">
        <v>1099350</v>
      </c>
      <c r="C46" s="26">
        <v>1072500</v>
      </c>
      <c r="D46" s="39"/>
      <c r="E46" s="26">
        <f t="shared" si="1"/>
        <v>26850</v>
      </c>
      <c r="F46" s="21"/>
      <c r="G46" s="99"/>
    </row>
    <row r="47" spans="1:7" ht="21.75">
      <c r="A47" s="27" t="s">
        <v>103</v>
      </c>
      <c r="B47" s="36">
        <v>2538100</v>
      </c>
      <c r="C47" s="26">
        <v>2534500</v>
      </c>
      <c r="D47" s="27"/>
      <c r="E47" s="26">
        <f t="shared" si="1"/>
        <v>3600</v>
      </c>
      <c r="F47" s="21"/>
      <c r="G47" s="99"/>
    </row>
    <row r="48" spans="1:7" ht="21.75">
      <c r="A48" s="27"/>
      <c r="B48" s="26"/>
      <c r="C48" s="26"/>
      <c r="D48" s="27"/>
      <c r="E48" s="27"/>
      <c r="F48" s="21"/>
      <c r="G48" s="101"/>
    </row>
    <row r="49" spans="1:6" ht="23.25">
      <c r="A49" s="40" t="s">
        <v>108</v>
      </c>
      <c r="B49" s="41">
        <f>SUM(B37:B47)</f>
        <v>14700000</v>
      </c>
      <c r="C49" s="41">
        <f>SUM(C37:C48)</f>
        <v>14024666.41</v>
      </c>
      <c r="D49" s="39"/>
      <c r="E49" s="37">
        <f>SUM(E37:E48)</f>
        <v>675333.5900000001</v>
      </c>
      <c r="F49" s="21"/>
    </row>
    <row r="50" spans="1:6" ht="21.75">
      <c r="A50" s="27" t="s">
        <v>253</v>
      </c>
      <c r="B50" s="26"/>
      <c r="C50" s="26">
        <v>1727355.3</v>
      </c>
      <c r="D50" s="27"/>
      <c r="E50" s="27"/>
      <c r="F50" s="21"/>
    </row>
    <row r="51" spans="1:6" ht="23.25">
      <c r="A51" s="39" t="s">
        <v>107</v>
      </c>
      <c r="B51" s="26"/>
      <c r="C51" s="43">
        <f>C49+C50</f>
        <v>15752021.71</v>
      </c>
      <c r="D51" s="27"/>
      <c r="E51" s="27"/>
      <c r="F51" s="21"/>
    </row>
    <row r="52" spans="1:6" ht="21.75">
      <c r="A52" s="44" t="s">
        <v>106</v>
      </c>
      <c r="B52" s="47"/>
      <c r="C52" s="106">
        <f>C20-C51</f>
        <v>471002.7999999989</v>
      </c>
      <c r="D52" s="21"/>
      <c r="E52" s="21"/>
      <c r="F52" s="21"/>
    </row>
    <row r="53" spans="1:6" ht="21.75">
      <c r="A53" s="45" t="s">
        <v>104</v>
      </c>
      <c r="B53" s="48"/>
      <c r="C53" s="107"/>
      <c r="D53" s="21"/>
      <c r="E53" s="21"/>
      <c r="F53" s="21"/>
    </row>
    <row r="54" spans="1:6" ht="22.5" thickBot="1">
      <c r="A54" s="46" t="s">
        <v>105</v>
      </c>
      <c r="B54" s="49"/>
      <c r="C54" s="108"/>
      <c r="D54" s="21"/>
      <c r="E54" s="21"/>
      <c r="F54" s="21"/>
    </row>
    <row r="55" spans="1:6" ht="22.5" thickTop="1">
      <c r="A55" s="21"/>
      <c r="B55" s="21"/>
      <c r="C55" s="21"/>
      <c r="D55" s="21"/>
      <c r="E55" s="21"/>
      <c r="F55" s="21"/>
    </row>
    <row r="56" spans="1:6" ht="21.75">
      <c r="A56" s="104"/>
      <c r="B56" s="104"/>
      <c r="C56" s="104"/>
      <c r="D56" s="104"/>
      <c r="E56" s="104"/>
      <c r="F56" s="104"/>
    </row>
    <row r="57" spans="1:6" ht="21.75">
      <c r="A57" s="105"/>
      <c r="B57" s="105"/>
      <c r="C57" s="105"/>
      <c r="D57" s="105"/>
      <c r="E57" s="105"/>
      <c r="F57" s="105"/>
    </row>
    <row r="58" spans="1:9" ht="21.75">
      <c r="A58" s="273" t="s">
        <v>42</v>
      </c>
      <c r="B58" s="273"/>
      <c r="C58" s="273"/>
      <c r="D58" s="273"/>
      <c r="E58" s="273"/>
      <c r="F58" s="170"/>
      <c r="G58" s="6"/>
      <c r="H58" s="6"/>
      <c r="I58" s="6"/>
    </row>
    <row r="59" spans="1:9" ht="21.75">
      <c r="A59" s="273" t="s">
        <v>212</v>
      </c>
      <c r="B59" s="273"/>
      <c r="C59" s="273"/>
      <c r="D59" s="273"/>
      <c r="E59" s="273"/>
      <c r="F59" s="170"/>
      <c r="G59" s="6"/>
      <c r="H59" s="6"/>
      <c r="I59" s="6"/>
    </row>
    <row r="60" spans="1:9" ht="21.75">
      <c r="A60" s="52"/>
      <c r="B60" s="52"/>
      <c r="C60" s="52"/>
      <c r="D60" s="52"/>
      <c r="E60" s="52"/>
      <c r="F60" s="170"/>
      <c r="G60" s="6"/>
      <c r="H60" s="6"/>
      <c r="I60" s="6"/>
    </row>
    <row r="61" spans="1:9" ht="21.75">
      <c r="A61" s="6"/>
      <c r="B61" s="6"/>
      <c r="C61" s="6"/>
      <c r="D61" s="6"/>
      <c r="E61" s="6"/>
      <c r="F61" s="6"/>
      <c r="G61" s="6"/>
      <c r="H61" s="6"/>
      <c r="I61" s="6"/>
    </row>
    <row r="62" spans="1:9" ht="21.75">
      <c r="A62" s="6" t="s">
        <v>194</v>
      </c>
      <c r="B62" s="6"/>
      <c r="C62" s="6"/>
      <c r="D62" s="6"/>
      <c r="E62" s="6"/>
      <c r="F62" s="6"/>
      <c r="G62" s="6"/>
      <c r="H62" s="6"/>
      <c r="I62" s="6"/>
    </row>
    <row r="63" spans="1:9" ht="21.75">
      <c r="A63" s="6" t="s">
        <v>198</v>
      </c>
      <c r="B63" s="6"/>
      <c r="C63" s="6"/>
      <c r="D63" s="6"/>
      <c r="E63" s="6"/>
      <c r="F63" s="6"/>
      <c r="G63" s="6"/>
      <c r="H63" s="6"/>
      <c r="I63" s="6"/>
    </row>
    <row r="64" spans="1:5" ht="21.75">
      <c r="A64" s="102"/>
      <c r="B64" s="103"/>
      <c r="C64" s="103"/>
      <c r="D64" s="50"/>
      <c r="E64" s="50"/>
    </row>
    <row r="65" spans="1:3" ht="21.75">
      <c r="A65" s="99"/>
      <c r="B65" s="99"/>
      <c r="C65" s="100"/>
    </row>
    <row r="66" spans="1:3" ht="21.75">
      <c r="A66" s="99"/>
      <c r="B66" s="99"/>
      <c r="C66" s="99"/>
    </row>
  </sheetData>
  <mergeCells count="9">
    <mergeCell ref="A59:E59"/>
    <mergeCell ref="A24:E24"/>
    <mergeCell ref="A58:E58"/>
    <mergeCell ref="A25:E25"/>
    <mergeCell ref="A26:E26"/>
    <mergeCell ref="A1:E1"/>
    <mergeCell ref="A2:E2"/>
    <mergeCell ref="A3:E3"/>
    <mergeCell ref="A23:E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4">
      <selection activeCell="E13" sqref="E13:F13"/>
    </sheetView>
  </sheetViews>
  <sheetFormatPr defaultColWidth="9.140625" defaultRowHeight="21.75"/>
  <cols>
    <col min="2" max="2" width="18.8515625" style="0" customWidth="1"/>
    <col min="3" max="3" width="12.421875" style="0" bestFit="1" customWidth="1"/>
    <col min="4" max="4" width="6.57421875" style="0" customWidth="1"/>
    <col min="5" max="5" width="11.00390625" style="0" bestFit="1" customWidth="1"/>
    <col min="7" max="7" width="10.00390625" style="0" bestFit="1" customWidth="1"/>
    <col min="8" max="8" width="5.57421875" style="0" customWidth="1"/>
    <col min="9" max="9" width="13.8515625" style="0" customWidth="1"/>
    <col min="10" max="10" width="3.8515625" style="0" customWidth="1"/>
    <col min="12" max="12" width="15.28125" style="0" customWidth="1"/>
    <col min="13" max="13" width="14.140625" style="0" customWidth="1"/>
  </cols>
  <sheetData>
    <row r="1" spans="1:13" ht="26.2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26.25">
      <c r="A2" s="251" t="s">
        <v>109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26.25">
      <c r="A3" s="251" t="s">
        <v>172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110</v>
      </c>
      <c r="B4" s="252"/>
      <c r="C4" s="252" t="s">
        <v>111</v>
      </c>
      <c r="D4" s="252"/>
      <c r="E4" s="252" t="s">
        <v>112</v>
      </c>
      <c r="F4" s="252"/>
      <c r="G4" s="252" t="s">
        <v>113</v>
      </c>
      <c r="H4" s="252"/>
      <c r="I4" s="252" t="s">
        <v>114</v>
      </c>
      <c r="J4" s="252"/>
      <c r="K4" s="252" t="s">
        <v>115</v>
      </c>
      <c r="L4" s="252"/>
      <c r="M4" s="15" t="s">
        <v>116</v>
      </c>
    </row>
    <row r="5" spans="1:13" ht="21.75">
      <c r="A5" s="18" t="s">
        <v>117</v>
      </c>
      <c r="B5" s="18"/>
      <c r="C5" s="249"/>
      <c r="D5" s="250"/>
      <c r="E5" s="249"/>
      <c r="F5" s="250"/>
      <c r="G5" s="249"/>
      <c r="H5" s="250"/>
      <c r="I5" s="249"/>
      <c r="J5" s="250"/>
      <c r="K5" s="249"/>
      <c r="L5" s="250"/>
      <c r="M5" s="14"/>
    </row>
    <row r="6" spans="1:13" ht="21.75">
      <c r="A6" s="249" t="s">
        <v>118</v>
      </c>
      <c r="B6" s="250"/>
      <c r="C6" s="227">
        <v>535334</v>
      </c>
      <c r="D6" s="279"/>
      <c r="E6" s="227"/>
      <c r="F6" s="279"/>
      <c r="G6" s="227"/>
      <c r="H6" s="279"/>
      <c r="I6" s="280">
        <f>C6+E6-G6</f>
        <v>535334</v>
      </c>
      <c r="J6" s="281"/>
      <c r="K6" s="288" t="s">
        <v>128</v>
      </c>
      <c r="L6" s="289"/>
      <c r="M6" s="13">
        <v>6661580</v>
      </c>
    </row>
    <row r="7" spans="1:13" ht="21.75">
      <c r="A7" s="249" t="s">
        <v>119</v>
      </c>
      <c r="B7" s="250"/>
      <c r="C7" s="227">
        <v>3798953</v>
      </c>
      <c r="D7" s="279"/>
      <c r="E7" s="227"/>
      <c r="F7" s="279"/>
      <c r="G7" s="227"/>
      <c r="H7" s="279"/>
      <c r="I7" s="280">
        <f aca="true" t="shared" si="0" ref="I7:I16">C7+E7-G7</f>
        <v>3798953</v>
      </c>
      <c r="J7" s="281"/>
      <c r="K7" s="288" t="s">
        <v>129</v>
      </c>
      <c r="L7" s="289"/>
      <c r="M7" s="13">
        <v>2952617</v>
      </c>
    </row>
    <row r="8" spans="1:13" ht="21.75">
      <c r="A8" s="18" t="s">
        <v>120</v>
      </c>
      <c r="B8" s="18"/>
      <c r="C8" s="227"/>
      <c r="D8" s="279"/>
      <c r="E8" s="227"/>
      <c r="F8" s="279"/>
      <c r="G8" s="227"/>
      <c r="H8" s="279"/>
      <c r="I8" s="280">
        <f t="shared" si="0"/>
        <v>0</v>
      </c>
      <c r="J8" s="281"/>
      <c r="K8" s="290" t="s">
        <v>130</v>
      </c>
      <c r="L8" s="291"/>
      <c r="M8" s="13">
        <v>1496268</v>
      </c>
    </row>
    <row r="9" spans="1:13" ht="21.75">
      <c r="A9" s="14" t="s">
        <v>121</v>
      </c>
      <c r="B9" s="14"/>
      <c r="C9" s="227">
        <v>2060657</v>
      </c>
      <c r="D9" s="279"/>
      <c r="E9" s="227">
        <v>188580</v>
      </c>
      <c r="F9" s="279"/>
      <c r="G9" s="227">
        <v>82181</v>
      </c>
      <c r="H9" s="279"/>
      <c r="I9" s="280">
        <f t="shared" si="0"/>
        <v>2167056</v>
      </c>
      <c r="J9" s="281"/>
      <c r="K9" s="249"/>
      <c r="L9" s="250"/>
      <c r="M9" s="13"/>
    </row>
    <row r="10" spans="1:13" ht="21.75">
      <c r="A10" s="14" t="s">
        <v>122</v>
      </c>
      <c r="B10" s="14"/>
      <c r="C10" s="227">
        <v>202000</v>
      </c>
      <c r="D10" s="279"/>
      <c r="E10" s="227"/>
      <c r="F10" s="279"/>
      <c r="G10" s="227"/>
      <c r="H10" s="279"/>
      <c r="I10" s="280">
        <f t="shared" si="0"/>
        <v>202000</v>
      </c>
      <c r="J10" s="281"/>
      <c r="K10" s="249"/>
      <c r="L10" s="250"/>
      <c r="M10" s="13"/>
    </row>
    <row r="11" spans="1:13" ht="21.75">
      <c r="A11" s="14" t="s">
        <v>123</v>
      </c>
      <c r="B11" s="14"/>
      <c r="C11" s="227">
        <v>3321499</v>
      </c>
      <c r="D11" s="279"/>
      <c r="E11" s="227"/>
      <c r="F11" s="279"/>
      <c r="G11" s="227"/>
      <c r="H11" s="279"/>
      <c r="I11" s="280">
        <f t="shared" si="0"/>
        <v>3321499</v>
      </c>
      <c r="J11" s="281"/>
      <c r="K11" s="249"/>
      <c r="L11" s="250"/>
      <c r="M11" s="13"/>
    </row>
    <row r="12" spans="1:13" ht="21.75">
      <c r="A12" s="14" t="s">
        <v>124</v>
      </c>
      <c r="B12" s="14"/>
      <c r="C12" s="227">
        <v>6900</v>
      </c>
      <c r="D12" s="279"/>
      <c r="E12" s="227"/>
      <c r="F12" s="279"/>
      <c r="G12" s="227"/>
      <c r="H12" s="279"/>
      <c r="I12" s="280">
        <f t="shared" si="0"/>
        <v>6900</v>
      </c>
      <c r="J12" s="281"/>
      <c r="K12" s="249"/>
      <c r="L12" s="250"/>
      <c r="M12" s="13"/>
    </row>
    <row r="13" spans="1:13" ht="21.75">
      <c r="A13" s="14" t="s">
        <v>125</v>
      </c>
      <c r="B13" s="14"/>
      <c r="C13" s="227">
        <v>777723</v>
      </c>
      <c r="D13" s="279"/>
      <c r="E13" s="227"/>
      <c r="F13" s="279"/>
      <c r="G13" s="227"/>
      <c r="H13" s="279"/>
      <c r="I13" s="280">
        <f t="shared" si="0"/>
        <v>777723</v>
      </c>
      <c r="J13" s="281"/>
      <c r="K13" s="249"/>
      <c r="L13" s="250"/>
      <c r="M13" s="13"/>
    </row>
    <row r="14" spans="1:13" ht="21.75">
      <c r="A14" s="14" t="s">
        <v>126</v>
      </c>
      <c r="B14" s="14"/>
      <c r="C14" s="227">
        <v>37000</v>
      </c>
      <c r="D14" s="279"/>
      <c r="E14" s="227">
        <v>7000</v>
      </c>
      <c r="F14" s="279"/>
      <c r="G14" s="227"/>
      <c r="H14" s="279"/>
      <c r="I14" s="280">
        <f t="shared" si="0"/>
        <v>44000</v>
      </c>
      <c r="J14" s="281"/>
      <c r="K14" s="249"/>
      <c r="L14" s="250"/>
      <c r="M14" s="13"/>
    </row>
    <row r="15" spans="1:13" ht="21.75">
      <c r="A15" s="14" t="s">
        <v>127</v>
      </c>
      <c r="B15" s="14"/>
      <c r="C15" s="227">
        <v>257000</v>
      </c>
      <c r="D15" s="279"/>
      <c r="E15" s="227"/>
      <c r="F15" s="279"/>
      <c r="G15" s="227"/>
      <c r="H15" s="279"/>
      <c r="I15" s="280">
        <f t="shared" si="0"/>
        <v>257000</v>
      </c>
      <c r="J15" s="281"/>
      <c r="K15" s="249"/>
      <c r="L15" s="250"/>
      <c r="M15" s="13"/>
    </row>
    <row r="16" spans="1:13" ht="22.5" thickBot="1">
      <c r="A16" s="249"/>
      <c r="B16" s="250"/>
      <c r="C16" s="286">
        <f>SUM(C6:C15)</f>
        <v>10997066</v>
      </c>
      <c r="D16" s="287"/>
      <c r="E16" s="286">
        <f>SUM(E9:E15)</f>
        <v>195580</v>
      </c>
      <c r="F16" s="287"/>
      <c r="G16" s="286">
        <f>SUM(G6:G15)</f>
        <v>82181</v>
      </c>
      <c r="H16" s="287"/>
      <c r="I16" s="284">
        <f t="shared" si="0"/>
        <v>11110465</v>
      </c>
      <c r="J16" s="285"/>
      <c r="K16" s="282"/>
      <c r="L16" s="283"/>
      <c r="M16" s="19">
        <f>SUM(M6:M15)</f>
        <v>11110465</v>
      </c>
    </row>
    <row r="17" spans="1:13" ht="21.75">
      <c r="A17" s="63"/>
      <c r="B17" s="63"/>
      <c r="C17" s="95"/>
      <c r="D17" s="95"/>
      <c r="E17" s="95"/>
      <c r="F17" s="95"/>
      <c r="G17" s="95"/>
      <c r="H17" s="95"/>
      <c r="I17" s="96"/>
      <c r="J17" s="96"/>
      <c r="K17" s="62"/>
      <c r="L17" s="62"/>
      <c r="M17" s="97"/>
    </row>
    <row r="18" ht="15.75" customHeight="1"/>
    <row r="19" spans="1:13" ht="21.75">
      <c r="A19" s="269" t="s">
        <v>29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</row>
    <row r="20" spans="1:13" ht="21.75">
      <c r="A20" s="269" t="s">
        <v>208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</row>
    <row r="21" spans="1:13" ht="21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21.75">
      <c r="A22" s="269" t="s">
        <v>194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</row>
    <row r="23" spans="1:13" ht="21.75">
      <c r="A23" s="269" t="s">
        <v>30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</row>
  </sheetData>
  <mergeCells count="76">
    <mergeCell ref="A16:B16"/>
    <mergeCell ref="K6:L6"/>
    <mergeCell ref="K7:L7"/>
    <mergeCell ref="K8:L8"/>
    <mergeCell ref="E14:F14"/>
    <mergeCell ref="E15:F15"/>
    <mergeCell ref="E16:F16"/>
    <mergeCell ref="E7:F7"/>
    <mergeCell ref="E8:F8"/>
    <mergeCell ref="E9:F9"/>
    <mergeCell ref="E13:F13"/>
    <mergeCell ref="G16:H16"/>
    <mergeCell ref="G12:H12"/>
    <mergeCell ref="G13:H13"/>
    <mergeCell ref="G14:H14"/>
    <mergeCell ref="G15:H15"/>
    <mergeCell ref="A22:M22"/>
    <mergeCell ref="I16:J16"/>
    <mergeCell ref="I10:J10"/>
    <mergeCell ref="I11:J11"/>
    <mergeCell ref="K11:L11"/>
    <mergeCell ref="K10:L10"/>
    <mergeCell ref="C16:D16"/>
    <mergeCell ref="G10:H10"/>
    <mergeCell ref="G11:H11"/>
    <mergeCell ref="A19:M19"/>
    <mergeCell ref="K13:L13"/>
    <mergeCell ref="K14:L14"/>
    <mergeCell ref="G7:H7"/>
    <mergeCell ref="A20:M20"/>
    <mergeCell ref="K9:L9"/>
    <mergeCell ref="G9:H9"/>
    <mergeCell ref="G8:H8"/>
    <mergeCell ref="E10:F10"/>
    <mergeCell ref="E11:F11"/>
    <mergeCell ref="E12:F12"/>
    <mergeCell ref="I8:J8"/>
    <mergeCell ref="I9:J9"/>
    <mergeCell ref="A23:M23"/>
    <mergeCell ref="I12:J12"/>
    <mergeCell ref="I13:J13"/>
    <mergeCell ref="I14:J14"/>
    <mergeCell ref="I15:J15"/>
    <mergeCell ref="K15:L15"/>
    <mergeCell ref="K16:L16"/>
    <mergeCell ref="K12:L12"/>
    <mergeCell ref="C8:D8"/>
    <mergeCell ref="C9:D9"/>
    <mergeCell ref="I5:J5"/>
    <mergeCell ref="K5:L5"/>
    <mergeCell ref="E6:F6"/>
    <mergeCell ref="G6:H6"/>
    <mergeCell ref="E5:F5"/>
    <mergeCell ref="G5:H5"/>
    <mergeCell ref="I6:J6"/>
    <mergeCell ref="I7:J7"/>
    <mergeCell ref="C14:D14"/>
    <mergeCell ref="C15:D15"/>
    <mergeCell ref="A6:B6"/>
    <mergeCell ref="A7:B7"/>
    <mergeCell ref="C10:D10"/>
    <mergeCell ref="C11:D11"/>
    <mergeCell ref="C12:D12"/>
    <mergeCell ref="C13:D13"/>
    <mergeCell ref="C6:D6"/>
    <mergeCell ref="C7:D7"/>
    <mergeCell ref="C5:D5"/>
    <mergeCell ref="A1:M1"/>
    <mergeCell ref="A2:M2"/>
    <mergeCell ref="A3:M3"/>
    <mergeCell ref="A4:B4"/>
    <mergeCell ref="C4:D4"/>
    <mergeCell ref="E4:F4"/>
    <mergeCell ref="G4:H4"/>
    <mergeCell ref="I4:J4"/>
    <mergeCell ref="K4:L4"/>
  </mergeCells>
  <printOptions/>
  <pageMargins left="0.75" right="0.75" top="0.66" bottom="0.94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B4">
      <selection activeCell="L7" sqref="L7"/>
    </sheetView>
  </sheetViews>
  <sheetFormatPr defaultColWidth="9.140625" defaultRowHeight="21.75"/>
  <cols>
    <col min="4" max="4" width="12.00390625" style="0" customWidth="1"/>
    <col min="5" max="6" width="14.7109375" style="0" customWidth="1"/>
    <col min="10" max="10" width="18.00390625" style="0" customWidth="1"/>
    <col min="11" max="11" width="14.28125" style="0" customWidth="1"/>
    <col min="12" max="12" width="14.7109375" style="0" customWidth="1"/>
  </cols>
  <sheetData>
    <row r="1" spans="1:13" ht="19.5" customHeigh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7.25" customHeight="1">
      <c r="A2" s="298" t="s">
        <v>144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7.25" customHeight="1">
      <c r="A3" s="298" t="s">
        <v>173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7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21.75">
      <c r="A5" s="299" t="s">
        <v>132</v>
      </c>
      <c r="B5" s="299"/>
      <c r="C5" s="299"/>
      <c r="D5" s="299"/>
      <c r="E5" s="27"/>
      <c r="F5" s="27"/>
      <c r="G5" s="299" t="s">
        <v>133</v>
      </c>
      <c r="H5" s="299"/>
      <c r="I5" s="299"/>
      <c r="J5" s="299"/>
      <c r="K5" s="27"/>
      <c r="L5" s="27"/>
      <c r="M5" s="21"/>
    </row>
    <row r="6" spans="1:13" ht="21.75">
      <c r="A6" s="292" t="s">
        <v>134</v>
      </c>
      <c r="B6" s="293"/>
      <c r="C6" s="293"/>
      <c r="D6" s="294"/>
      <c r="E6" s="26"/>
      <c r="F6" s="26">
        <v>11110465</v>
      </c>
      <c r="G6" s="292" t="s">
        <v>143</v>
      </c>
      <c r="H6" s="293"/>
      <c r="I6" s="293"/>
      <c r="J6" s="294"/>
      <c r="K6" s="26"/>
      <c r="L6" s="26">
        <v>11110465</v>
      </c>
      <c r="M6" s="21"/>
    </row>
    <row r="7" spans="1:13" ht="21.75">
      <c r="A7" s="172" t="s">
        <v>135</v>
      </c>
      <c r="B7" s="173"/>
      <c r="C7" s="173"/>
      <c r="D7" s="174"/>
      <c r="E7" s="26"/>
      <c r="F7" s="26"/>
      <c r="G7" s="292" t="s">
        <v>13</v>
      </c>
      <c r="H7" s="293"/>
      <c r="I7" s="293"/>
      <c r="J7" s="294"/>
      <c r="K7" s="27"/>
      <c r="L7" s="36">
        <v>442765.8</v>
      </c>
      <c r="M7" s="21"/>
    </row>
    <row r="8" spans="1:13" ht="21.75">
      <c r="A8" s="172" t="s">
        <v>142</v>
      </c>
      <c r="B8" s="173"/>
      <c r="C8" s="173"/>
      <c r="D8" s="174"/>
      <c r="E8" s="26"/>
      <c r="F8" s="26">
        <v>1000</v>
      </c>
      <c r="G8" s="172" t="s">
        <v>14</v>
      </c>
      <c r="H8" s="173"/>
      <c r="I8" s="173"/>
      <c r="J8" s="174"/>
      <c r="K8" s="27"/>
      <c r="L8" s="36">
        <v>208131.35</v>
      </c>
      <c r="M8" s="21"/>
    </row>
    <row r="9" spans="1:13" ht="21.75">
      <c r="A9" s="172" t="s">
        <v>201</v>
      </c>
      <c r="B9" s="173"/>
      <c r="C9" s="173"/>
      <c r="D9" s="174"/>
      <c r="E9" s="26"/>
      <c r="F9" s="26">
        <v>1508000</v>
      </c>
      <c r="G9" s="172" t="s">
        <v>166</v>
      </c>
      <c r="H9" s="173"/>
      <c r="I9" s="173"/>
      <c r="J9" s="174"/>
      <c r="K9" s="27"/>
      <c r="L9" s="36">
        <v>10200</v>
      </c>
      <c r="M9" s="21"/>
    </row>
    <row r="10" spans="1:13" ht="21.75">
      <c r="A10" s="172" t="s">
        <v>7</v>
      </c>
      <c r="B10" s="173"/>
      <c r="C10" s="173"/>
      <c r="D10" s="174"/>
      <c r="E10" s="26"/>
      <c r="F10" s="26"/>
      <c r="G10" s="172" t="s">
        <v>215</v>
      </c>
      <c r="H10" s="173"/>
      <c r="I10" s="173"/>
      <c r="J10" s="174"/>
      <c r="K10" s="27"/>
      <c r="L10" s="36">
        <v>1508000</v>
      </c>
      <c r="M10" s="21"/>
    </row>
    <row r="11" spans="1:13" ht="21.75">
      <c r="A11" s="172" t="s">
        <v>137</v>
      </c>
      <c r="B11" s="173"/>
      <c r="C11" s="173"/>
      <c r="D11" s="174"/>
      <c r="E11" s="26">
        <v>2447897.17</v>
      </c>
      <c r="F11" s="26"/>
      <c r="G11" s="172" t="s">
        <v>203</v>
      </c>
      <c r="H11" s="173"/>
      <c r="I11" s="173"/>
      <c r="J11" s="174"/>
      <c r="K11" s="27"/>
      <c r="L11" s="36">
        <v>380000</v>
      </c>
      <c r="M11" s="21"/>
    </row>
    <row r="12" spans="1:13" ht="21.75">
      <c r="A12" s="172" t="s">
        <v>138</v>
      </c>
      <c r="B12" s="173"/>
      <c r="C12" s="173"/>
      <c r="D12" s="174"/>
      <c r="E12" s="26">
        <v>291776.69</v>
      </c>
      <c r="F12" s="26"/>
      <c r="G12" s="172" t="s">
        <v>216</v>
      </c>
      <c r="H12" s="173"/>
      <c r="I12" s="173"/>
      <c r="J12" s="174"/>
      <c r="K12" s="27">
        <v>2924430.84</v>
      </c>
      <c r="L12" s="26"/>
      <c r="M12" s="21"/>
    </row>
    <row r="13" spans="1:13" ht="21.75">
      <c r="A13" s="172" t="s">
        <v>139</v>
      </c>
      <c r="B13" s="173"/>
      <c r="C13" s="173"/>
      <c r="D13" s="174"/>
      <c r="E13" s="26">
        <v>26615.1</v>
      </c>
      <c r="F13" s="26"/>
      <c r="G13" s="175" t="s">
        <v>231</v>
      </c>
      <c r="H13" s="176"/>
      <c r="I13" s="176"/>
      <c r="J13" s="174"/>
      <c r="K13" s="177">
        <v>471002.8</v>
      </c>
      <c r="L13" s="36"/>
      <c r="M13" s="21"/>
    </row>
    <row r="14" spans="1:13" ht="21.75">
      <c r="A14" s="172" t="s">
        <v>140</v>
      </c>
      <c r="B14" s="173"/>
      <c r="C14" s="173"/>
      <c r="D14" s="174"/>
      <c r="E14" s="26">
        <v>686134.7</v>
      </c>
      <c r="F14" s="26"/>
      <c r="G14" s="175" t="s">
        <v>232</v>
      </c>
      <c r="H14" s="176"/>
      <c r="I14" s="176"/>
      <c r="J14" s="178"/>
      <c r="K14" s="26">
        <v>404716</v>
      </c>
      <c r="L14" s="36"/>
      <c r="M14" s="21"/>
    </row>
    <row r="15" spans="1:13" ht="21.75">
      <c r="A15" s="172" t="s">
        <v>136</v>
      </c>
      <c r="B15" s="173"/>
      <c r="C15" s="173"/>
      <c r="D15" s="174"/>
      <c r="E15" s="26"/>
      <c r="F15" s="26"/>
      <c r="G15" s="172" t="s">
        <v>217</v>
      </c>
      <c r="H15" s="173"/>
      <c r="I15" s="173"/>
      <c r="J15" s="174"/>
      <c r="K15" s="26">
        <v>117750.7</v>
      </c>
      <c r="L15" s="27"/>
      <c r="M15" s="21"/>
    </row>
    <row r="16" spans="1:13" ht="21.75">
      <c r="A16" s="172" t="s">
        <v>141</v>
      </c>
      <c r="B16" s="173"/>
      <c r="C16" s="173"/>
      <c r="D16" s="174"/>
      <c r="E16" s="26">
        <v>209699.89</v>
      </c>
      <c r="F16" s="26"/>
      <c r="G16" s="172" t="s">
        <v>218</v>
      </c>
      <c r="H16" s="173"/>
      <c r="I16" s="173"/>
      <c r="J16" s="174"/>
      <c r="K16" s="26"/>
      <c r="L16" s="36">
        <f>K12+K13-K14-K15</f>
        <v>2872966.9399999995</v>
      </c>
      <c r="M16" s="21"/>
    </row>
    <row r="17" spans="1:13" ht="21.75">
      <c r="A17" s="292" t="s">
        <v>165</v>
      </c>
      <c r="B17" s="293"/>
      <c r="C17" s="293"/>
      <c r="D17" s="294"/>
      <c r="E17" s="26"/>
      <c r="F17" s="26"/>
      <c r="G17" s="172" t="s">
        <v>219</v>
      </c>
      <c r="H17" s="173"/>
      <c r="I17" s="173"/>
      <c r="J17" s="174"/>
      <c r="K17" s="26">
        <v>1400386.65</v>
      </c>
      <c r="L17" s="27"/>
      <c r="M17" s="21"/>
    </row>
    <row r="18" spans="1:13" ht="21.75">
      <c r="A18" s="172" t="s">
        <v>137</v>
      </c>
      <c r="B18" s="173"/>
      <c r="C18" s="173"/>
      <c r="D18" s="174"/>
      <c r="E18" s="26">
        <v>1015261.19</v>
      </c>
      <c r="F18" s="26">
        <v>4677384.74</v>
      </c>
      <c r="G18" s="175" t="s">
        <v>233</v>
      </c>
      <c r="H18" s="176"/>
      <c r="I18" s="176"/>
      <c r="J18" s="178"/>
      <c r="K18" s="26">
        <v>117750.7</v>
      </c>
      <c r="L18" s="27"/>
      <c r="M18" s="21"/>
    </row>
    <row r="19" spans="1:13" ht="21.75">
      <c r="A19" s="292" t="s">
        <v>12</v>
      </c>
      <c r="B19" s="293"/>
      <c r="C19" s="293"/>
      <c r="D19" s="294"/>
      <c r="E19" s="26"/>
      <c r="F19" s="26">
        <v>753816.7</v>
      </c>
      <c r="G19" s="292" t="s">
        <v>220</v>
      </c>
      <c r="H19" s="293"/>
      <c r="I19" s="293"/>
      <c r="J19" s="294"/>
      <c r="K19" s="26"/>
      <c r="L19" s="36">
        <f>K17+K18</f>
        <v>1518137.3499999999</v>
      </c>
      <c r="M19" s="21"/>
    </row>
    <row r="20" spans="1:13" ht="21.75">
      <c r="A20" s="295"/>
      <c r="B20" s="296"/>
      <c r="C20" s="296"/>
      <c r="D20" s="297"/>
      <c r="E20" s="27"/>
      <c r="F20" s="36"/>
      <c r="G20" s="172"/>
      <c r="H20" s="173"/>
      <c r="I20" s="173"/>
      <c r="J20" s="174"/>
      <c r="K20" s="26"/>
      <c r="L20" s="27"/>
      <c r="M20" s="21"/>
    </row>
    <row r="21" spans="1:13" ht="21.75">
      <c r="A21" s="295"/>
      <c r="B21" s="296"/>
      <c r="C21" s="296"/>
      <c r="D21" s="297"/>
      <c r="E21" s="27"/>
      <c r="F21" s="27"/>
      <c r="G21" s="292"/>
      <c r="H21" s="293"/>
      <c r="I21" s="293"/>
      <c r="J21" s="294"/>
      <c r="K21" s="26"/>
      <c r="L21" s="36"/>
      <c r="M21" s="21"/>
    </row>
    <row r="22" spans="1:13" ht="19.5" customHeight="1" thickBot="1">
      <c r="A22" s="295"/>
      <c r="B22" s="296"/>
      <c r="C22" s="296"/>
      <c r="D22" s="297"/>
      <c r="E22" s="27"/>
      <c r="F22" s="171">
        <f>SUM(F6:F21)</f>
        <v>18050666.44</v>
      </c>
      <c r="G22" s="300"/>
      <c r="H22" s="301"/>
      <c r="I22" s="301"/>
      <c r="J22" s="302"/>
      <c r="K22" s="40"/>
      <c r="L22" s="171">
        <f>SUM(L6:L21)</f>
        <v>18050666.44</v>
      </c>
      <c r="M22" s="21"/>
    </row>
    <row r="23" spans="1:13" ht="19.5" customHeight="1" thickTop="1">
      <c r="A23" s="30"/>
      <c r="B23" s="30"/>
      <c r="C23" s="30"/>
      <c r="D23" s="30"/>
      <c r="E23" s="56"/>
      <c r="F23" s="71"/>
      <c r="G23" s="110"/>
      <c r="H23" s="110"/>
      <c r="I23" s="110"/>
      <c r="J23" s="110"/>
      <c r="K23" s="56"/>
      <c r="L23" s="71"/>
      <c r="M23" s="21"/>
    </row>
    <row r="24" spans="1:13" ht="14.25" customHeight="1">
      <c r="A24" s="30"/>
      <c r="B24" s="30"/>
      <c r="C24" s="30"/>
      <c r="D24" s="30"/>
      <c r="E24" s="56"/>
      <c r="F24" s="71"/>
      <c r="G24" s="110"/>
      <c r="H24" s="110"/>
      <c r="I24" s="110"/>
      <c r="J24" s="110"/>
      <c r="K24" s="56"/>
      <c r="L24" s="71"/>
      <c r="M24" s="21"/>
    </row>
    <row r="25" spans="1:13" ht="19.5" customHeight="1">
      <c r="A25" s="248" t="s">
        <v>29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20.25" customHeight="1">
      <c r="A26" s="248" t="s">
        <v>208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</row>
    <row r="27" spans="1:13" ht="21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21.75">
      <c r="A28" s="248" t="s">
        <v>213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</row>
    <row r="29" spans="1:13" ht="21.75">
      <c r="A29" s="248" t="s">
        <v>214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</row>
    <row r="30" spans="1:13" ht="21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21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21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1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1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1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1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1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1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21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21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21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21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21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21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21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21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21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21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21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21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21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21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21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21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</sheetData>
  <mergeCells count="20">
    <mergeCell ref="A25:M25"/>
    <mergeCell ref="A26:M26"/>
    <mergeCell ref="A29:M29"/>
    <mergeCell ref="G22:J22"/>
    <mergeCell ref="A28:M28"/>
    <mergeCell ref="A22:D22"/>
    <mergeCell ref="G21:J21"/>
    <mergeCell ref="A20:D20"/>
    <mergeCell ref="A1:M1"/>
    <mergeCell ref="A2:M2"/>
    <mergeCell ref="A3:M3"/>
    <mergeCell ref="G6:J6"/>
    <mergeCell ref="G7:J7"/>
    <mergeCell ref="G19:J19"/>
    <mergeCell ref="A5:D5"/>
    <mergeCell ref="G5:J5"/>
    <mergeCell ref="A6:D6"/>
    <mergeCell ref="A17:D17"/>
    <mergeCell ref="A19:D19"/>
    <mergeCell ref="A21:D21"/>
  </mergeCells>
  <printOptions/>
  <pageMargins left="0.75" right="0.75" top="0.23" bottom="0.16" header="0.17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C9" sqref="C9"/>
    </sheetView>
  </sheetViews>
  <sheetFormatPr defaultColWidth="9.140625" defaultRowHeight="21.75"/>
  <cols>
    <col min="1" max="1" width="16.421875" style="16" customWidth="1"/>
    <col min="2" max="2" width="5.8515625" style="16" customWidth="1"/>
    <col min="3" max="3" width="12.8515625" style="16" customWidth="1"/>
    <col min="4" max="4" width="7.140625" style="16" customWidth="1"/>
    <col min="5" max="5" width="13.140625" style="16" customWidth="1"/>
    <col min="6" max="6" width="9.140625" style="16" customWidth="1"/>
    <col min="7" max="7" width="12.7109375" style="16" bestFit="1" customWidth="1"/>
    <col min="8" max="16384" width="9.140625" style="16" customWidth="1"/>
  </cols>
  <sheetData>
    <row r="1" spans="1:9" ht="23.25">
      <c r="A1" s="312" t="s">
        <v>32</v>
      </c>
      <c r="B1" s="313"/>
      <c r="C1" s="313"/>
      <c r="D1" s="313"/>
      <c r="E1" s="314"/>
      <c r="F1" s="312" t="s">
        <v>234</v>
      </c>
      <c r="G1" s="313"/>
      <c r="H1" s="313"/>
      <c r="I1" s="314"/>
    </row>
    <row r="2" spans="1:9" ht="23.25">
      <c r="A2" s="315" t="s">
        <v>235</v>
      </c>
      <c r="B2" s="316"/>
      <c r="C2" s="316"/>
      <c r="D2" s="316"/>
      <c r="E2" s="317"/>
      <c r="F2" s="315" t="s">
        <v>236</v>
      </c>
      <c r="G2" s="316"/>
      <c r="H2" s="316"/>
      <c r="I2" s="317"/>
    </row>
    <row r="3" spans="1:9" ht="26.25">
      <c r="A3" s="309" t="s">
        <v>237</v>
      </c>
      <c r="B3" s="310"/>
      <c r="C3" s="310"/>
      <c r="D3" s="310"/>
      <c r="E3" s="311"/>
      <c r="F3" s="179"/>
      <c r="G3" s="180"/>
      <c r="H3" s="180"/>
      <c r="I3" s="181"/>
    </row>
    <row r="4" spans="1:9" s="155" customFormat="1" ht="18">
      <c r="A4" s="182" t="s">
        <v>238</v>
      </c>
      <c r="B4" s="183"/>
      <c r="C4" s="183"/>
      <c r="D4" s="183"/>
      <c r="E4" s="184"/>
      <c r="F4" s="182"/>
      <c r="G4" s="185">
        <v>2991933.32</v>
      </c>
      <c r="H4" s="183"/>
      <c r="I4" s="184"/>
    </row>
    <row r="5" spans="1:9" s="155" customFormat="1" ht="18">
      <c r="A5" s="186" t="s">
        <v>251</v>
      </c>
      <c r="B5" s="183"/>
      <c r="C5" s="183"/>
      <c r="D5" s="183"/>
      <c r="E5" s="184"/>
      <c r="F5" s="182"/>
      <c r="G5" s="183"/>
      <c r="H5" s="183"/>
      <c r="I5" s="184"/>
    </row>
    <row r="6" spans="1:9" s="155" customFormat="1" ht="18">
      <c r="A6" s="187" t="s">
        <v>239</v>
      </c>
      <c r="B6" s="188"/>
      <c r="C6" s="188" t="s">
        <v>240</v>
      </c>
      <c r="D6" s="188"/>
      <c r="E6" s="189" t="s">
        <v>116</v>
      </c>
      <c r="F6" s="182"/>
      <c r="G6" s="183"/>
      <c r="H6" s="183"/>
      <c r="I6" s="184"/>
    </row>
    <row r="7" spans="1:9" s="155" customFormat="1" ht="18">
      <c r="A7" s="190">
        <v>40023</v>
      </c>
      <c r="B7" s="183"/>
      <c r="C7" s="188">
        <v>6827457</v>
      </c>
      <c r="D7" s="183"/>
      <c r="E7" s="191">
        <v>2910</v>
      </c>
      <c r="F7" s="182"/>
      <c r="G7" s="183"/>
      <c r="H7" s="183"/>
      <c r="I7" s="184"/>
    </row>
    <row r="8" spans="1:9" s="155" customFormat="1" ht="18">
      <c r="A8" s="190">
        <v>40024</v>
      </c>
      <c r="B8" s="183"/>
      <c r="C8" s="188">
        <v>6827462</v>
      </c>
      <c r="D8" s="183"/>
      <c r="E8" s="191">
        <v>1500</v>
      </c>
      <c r="F8" s="182"/>
      <c r="G8" s="183"/>
      <c r="H8" s="183"/>
      <c r="I8" s="184"/>
    </row>
    <row r="9" spans="1:9" s="155" customFormat="1" ht="18">
      <c r="A9" s="190">
        <v>40071</v>
      </c>
      <c r="B9" s="183"/>
      <c r="C9" s="188">
        <v>6828340</v>
      </c>
      <c r="D9" s="183"/>
      <c r="E9" s="191">
        <v>1750</v>
      </c>
      <c r="F9" s="182"/>
      <c r="G9" s="183"/>
      <c r="H9" s="183"/>
      <c r="I9" s="184"/>
    </row>
    <row r="10" spans="1:9" s="155" customFormat="1" ht="18">
      <c r="A10" s="190">
        <v>40078</v>
      </c>
      <c r="B10" s="183"/>
      <c r="C10" s="188">
        <v>6828347</v>
      </c>
      <c r="D10" s="183"/>
      <c r="E10" s="191">
        <v>6268.75</v>
      </c>
      <c r="F10" s="182"/>
      <c r="G10" s="183"/>
      <c r="H10" s="183"/>
      <c r="I10" s="184"/>
    </row>
    <row r="11" spans="1:9" s="155" customFormat="1" ht="18">
      <c r="A11" s="190">
        <v>40078</v>
      </c>
      <c r="B11" s="183"/>
      <c r="C11" s="188">
        <v>6828348</v>
      </c>
      <c r="D11" s="183"/>
      <c r="E11" s="191">
        <v>2000</v>
      </c>
      <c r="F11" s="182"/>
      <c r="G11" s="192"/>
      <c r="H11" s="183"/>
      <c r="I11" s="184"/>
    </row>
    <row r="12" spans="1:9" s="155" customFormat="1" ht="18">
      <c r="A12" s="190">
        <v>40078</v>
      </c>
      <c r="B12" s="183"/>
      <c r="C12" s="188">
        <v>6828349</v>
      </c>
      <c r="D12" s="183"/>
      <c r="E12" s="191">
        <v>15876</v>
      </c>
      <c r="F12" s="182"/>
      <c r="G12" s="192"/>
      <c r="H12" s="183"/>
      <c r="I12" s="184"/>
    </row>
    <row r="13" spans="1:9" s="155" customFormat="1" ht="18">
      <c r="A13" s="190">
        <v>40078</v>
      </c>
      <c r="B13" s="183"/>
      <c r="C13" s="188">
        <v>6828350</v>
      </c>
      <c r="D13" s="183"/>
      <c r="E13" s="191">
        <v>4134</v>
      </c>
      <c r="F13" s="182"/>
      <c r="G13" s="193"/>
      <c r="H13" s="183"/>
      <c r="I13" s="184"/>
    </row>
    <row r="14" spans="1:9" s="155" customFormat="1" ht="18">
      <c r="A14" s="190">
        <v>40078</v>
      </c>
      <c r="B14" s="183"/>
      <c r="C14" s="188">
        <v>6828351</v>
      </c>
      <c r="D14" s="183"/>
      <c r="E14" s="191">
        <v>1028.2</v>
      </c>
      <c r="F14" s="182"/>
      <c r="G14" s="194"/>
      <c r="H14" s="183"/>
      <c r="I14" s="184"/>
    </row>
    <row r="15" spans="1:9" s="155" customFormat="1" ht="18">
      <c r="A15" s="190">
        <v>40084</v>
      </c>
      <c r="B15" s="183"/>
      <c r="C15" s="188">
        <v>6828355</v>
      </c>
      <c r="D15" s="183"/>
      <c r="E15" s="191">
        <v>10500</v>
      </c>
      <c r="F15" s="182"/>
      <c r="G15" s="192"/>
      <c r="H15" s="183"/>
      <c r="I15" s="184"/>
    </row>
    <row r="16" spans="1:9" s="155" customFormat="1" ht="18">
      <c r="A16" s="190">
        <v>40084</v>
      </c>
      <c r="B16" s="183"/>
      <c r="C16" s="188">
        <v>6828359</v>
      </c>
      <c r="D16" s="183"/>
      <c r="E16" s="191">
        <v>20000</v>
      </c>
      <c r="F16" s="182"/>
      <c r="G16" s="192"/>
      <c r="H16" s="183"/>
      <c r="I16" s="184"/>
    </row>
    <row r="17" spans="1:9" s="155" customFormat="1" ht="18">
      <c r="A17" s="190">
        <v>40086</v>
      </c>
      <c r="B17" s="183"/>
      <c r="C17" s="188">
        <v>6828981</v>
      </c>
      <c r="D17" s="183"/>
      <c r="E17" s="191">
        <v>802.95</v>
      </c>
      <c r="F17" s="182"/>
      <c r="G17" s="194"/>
      <c r="H17" s="183"/>
      <c r="I17" s="184"/>
    </row>
    <row r="18" spans="1:9" s="155" customFormat="1" ht="18">
      <c r="A18" s="190">
        <v>40086</v>
      </c>
      <c r="B18" s="183"/>
      <c r="C18" s="188">
        <v>6828982</v>
      </c>
      <c r="D18" s="183"/>
      <c r="E18" s="191">
        <v>9070.09</v>
      </c>
      <c r="F18" s="182"/>
      <c r="G18" s="194"/>
      <c r="H18" s="183"/>
      <c r="I18" s="184"/>
    </row>
    <row r="19" spans="1:9" s="155" customFormat="1" ht="18">
      <c r="A19" s="190">
        <v>40086</v>
      </c>
      <c r="B19" s="183"/>
      <c r="C19" s="188">
        <v>6828983</v>
      </c>
      <c r="D19" s="183"/>
      <c r="E19" s="191">
        <v>4200</v>
      </c>
      <c r="F19" s="182"/>
      <c r="G19" s="195"/>
      <c r="H19" s="183"/>
      <c r="I19" s="184"/>
    </row>
    <row r="20" spans="1:9" s="155" customFormat="1" ht="18">
      <c r="A20" s="190">
        <v>40086</v>
      </c>
      <c r="B20" s="183"/>
      <c r="C20" s="188">
        <v>6828984</v>
      </c>
      <c r="D20" s="183"/>
      <c r="E20" s="191">
        <v>62257.14</v>
      </c>
      <c r="F20" s="182"/>
      <c r="G20" s="195"/>
      <c r="H20" s="183"/>
      <c r="I20" s="184"/>
    </row>
    <row r="21" spans="1:9" s="155" customFormat="1" ht="18">
      <c r="A21" s="190">
        <v>40086</v>
      </c>
      <c r="B21" s="183"/>
      <c r="C21" s="188">
        <v>6828985</v>
      </c>
      <c r="D21" s="183"/>
      <c r="E21" s="191">
        <v>33000</v>
      </c>
      <c r="F21" s="182"/>
      <c r="G21" s="183"/>
      <c r="H21" s="183"/>
      <c r="I21" s="184"/>
    </row>
    <row r="22" spans="1:9" s="155" customFormat="1" ht="18">
      <c r="A22" s="190">
        <v>40086</v>
      </c>
      <c r="B22" s="183"/>
      <c r="C22" s="188">
        <v>6828986</v>
      </c>
      <c r="D22" s="183"/>
      <c r="E22" s="191">
        <v>15675.66</v>
      </c>
      <c r="F22" s="182"/>
      <c r="G22" s="194"/>
      <c r="H22" s="183"/>
      <c r="I22" s="184"/>
    </row>
    <row r="23" spans="1:9" s="155" customFormat="1" ht="18">
      <c r="A23" s="190">
        <v>40086</v>
      </c>
      <c r="B23" s="183"/>
      <c r="C23" s="188">
        <v>6828987</v>
      </c>
      <c r="D23" s="183"/>
      <c r="E23" s="191">
        <v>7273</v>
      </c>
      <c r="F23" s="182"/>
      <c r="G23" s="194"/>
      <c r="H23" s="183"/>
      <c r="I23" s="184"/>
    </row>
    <row r="24" spans="1:9" s="155" customFormat="1" ht="18">
      <c r="A24" s="190">
        <v>40086</v>
      </c>
      <c r="B24" s="183"/>
      <c r="C24" s="188">
        <v>6828988</v>
      </c>
      <c r="D24" s="183"/>
      <c r="E24" s="191">
        <v>4500</v>
      </c>
      <c r="F24" s="182"/>
      <c r="G24" s="183"/>
      <c r="H24" s="183"/>
      <c r="I24" s="184"/>
    </row>
    <row r="25" spans="1:9" s="155" customFormat="1" ht="18">
      <c r="A25" s="190">
        <v>40086</v>
      </c>
      <c r="B25" s="183"/>
      <c r="C25" s="188">
        <v>6828989</v>
      </c>
      <c r="D25" s="183"/>
      <c r="E25" s="191">
        <v>5052.34</v>
      </c>
      <c r="F25" s="182"/>
      <c r="G25" s="183"/>
      <c r="H25" s="183"/>
      <c r="I25" s="184"/>
    </row>
    <row r="26" spans="1:9" s="155" customFormat="1" ht="18">
      <c r="A26" s="190">
        <v>40086</v>
      </c>
      <c r="B26" s="183"/>
      <c r="C26" s="188">
        <v>6828990</v>
      </c>
      <c r="D26" s="183"/>
      <c r="E26" s="191">
        <v>21200</v>
      </c>
      <c r="F26" s="182"/>
      <c r="G26" s="183"/>
      <c r="H26" s="183"/>
      <c r="I26" s="184"/>
    </row>
    <row r="27" spans="1:9" s="155" customFormat="1" ht="18">
      <c r="A27" s="190">
        <v>40086</v>
      </c>
      <c r="B27" s="183"/>
      <c r="C27" s="188">
        <v>6828991</v>
      </c>
      <c r="D27" s="183"/>
      <c r="E27" s="191">
        <v>24766.36</v>
      </c>
      <c r="F27" s="182"/>
      <c r="G27" s="183"/>
      <c r="H27" s="183"/>
      <c r="I27" s="184"/>
    </row>
    <row r="28" spans="1:9" s="155" customFormat="1" ht="18">
      <c r="A28" s="190">
        <v>40086</v>
      </c>
      <c r="B28" s="183"/>
      <c r="C28" s="188">
        <v>6828992</v>
      </c>
      <c r="D28" s="183"/>
      <c r="E28" s="191">
        <v>16345.79</v>
      </c>
      <c r="F28" s="182"/>
      <c r="G28" s="183"/>
      <c r="H28" s="183"/>
      <c r="I28" s="184"/>
    </row>
    <row r="29" spans="1:9" s="155" customFormat="1" ht="18">
      <c r="A29" s="190">
        <v>40086</v>
      </c>
      <c r="B29" s="183"/>
      <c r="C29" s="188">
        <v>6828993</v>
      </c>
      <c r="D29" s="183"/>
      <c r="E29" s="191">
        <v>730</v>
      </c>
      <c r="F29" s="182"/>
      <c r="G29" s="183"/>
      <c r="H29" s="183"/>
      <c r="I29" s="184"/>
    </row>
    <row r="30" spans="1:9" s="155" customFormat="1" ht="18">
      <c r="A30" s="190">
        <v>40086</v>
      </c>
      <c r="B30" s="183"/>
      <c r="C30" s="188">
        <v>6828994</v>
      </c>
      <c r="D30" s="183"/>
      <c r="E30" s="191">
        <v>5610</v>
      </c>
      <c r="F30" s="182"/>
      <c r="G30" s="194"/>
      <c r="H30" s="183"/>
      <c r="I30" s="184"/>
    </row>
    <row r="31" spans="1:9" s="155" customFormat="1" ht="18">
      <c r="A31" s="190">
        <v>40086</v>
      </c>
      <c r="B31" s="183"/>
      <c r="C31" s="188">
        <v>6828995</v>
      </c>
      <c r="D31" s="183"/>
      <c r="E31" s="192">
        <v>17340.84</v>
      </c>
      <c r="F31" s="182"/>
      <c r="G31" s="194"/>
      <c r="H31" s="183"/>
      <c r="I31" s="184"/>
    </row>
    <row r="32" spans="1:9" s="155" customFormat="1" ht="18">
      <c r="A32" s="190">
        <v>40086</v>
      </c>
      <c r="B32" s="183"/>
      <c r="C32" s="188">
        <v>6828996</v>
      </c>
      <c r="D32" s="183"/>
      <c r="E32" s="192">
        <v>43106.36</v>
      </c>
      <c r="F32" s="182"/>
      <c r="G32" s="194"/>
      <c r="H32" s="183"/>
      <c r="I32" s="184"/>
    </row>
    <row r="33" spans="1:9" s="155" customFormat="1" ht="18">
      <c r="A33" s="190">
        <v>40086</v>
      </c>
      <c r="B33" s="183"/>
      <c r="C33" s="188">
        <v>6828997</v>
      </c>
      <c r="D33" s="183"/>
      <c r="E33" s="192">
        <v>12630.84</v>
      </c>
      <c r="F33" s="182"/>
      <c r="G33" s="194"/>
      <c r="H33" s="183"/>
      <c r="I33" s="184"/>
    </row>
    <row r="34" spans="1:9" s="155" customFormat="1" ht="18">
      <c r="A34" s="190">
        <v>40086</v>
      </c>
      <c r="B34" s="183"/>
      <c r="C34" s="188">
        <v>6828998</v>
      </c>
      <c r="D34" s="183"/>
      <c r="E34" s="192">
        <v>8767.29</v>
      </c>
      <c r="F34" s="182"/>
      <c r="G34" s="194"/>
      <c r="H34" s="183"/>
      <c r="I34" s="184"/>
    </row>
    <row r="35" spans="1:9" s="155" customFormat="1" ht="18">
      <c r="A35" s="190">
        <v>40086</v>
      </c>
      <c r="B35" s="183"/>
      <c r="C35" s="188">
        <v>6828999</v>
      </c>
      <c r="D35" s="183"/>
      <c r="E35" s="192">
        <v>163457.94</v>
      </c>
      <c r="F35" s="182"/>
      <c r="G35" s="194"/>
      <c r="H35" s="183"/>
      <c r="I35" s="184"/>
    </row>
    <row r="36" spans="1:9" s="155" customFormat="1" ht="18">
      <c r="A36" s="190">
        <v>40086</v>
      </c>
      <c r="B36" s="183"/>
      <c r="C36" s="188">
        <v>6829000</v>
      </c>
      <c r="D36" s="183"/>
      <c r="E36" s="192">
        <v>11108</v>
      </c>
      <c r="F36" s="182"/>
      <c r="G36" s="194"/>
      <c r="H36" s="183"/>
      <c r="I36" s="184"/>
    </row>
    <row r="37" spans="1:9" s="155" customFormat="1" ht="18">
      <c r="A37" s="190">
        <v>40086</v>
      </c>
      <c r="B37" s="183"/>
      <c r="C37" s="188">
        <v>6829001</v>
      </c>
      <c r="D37" s="183"/>
      <c r="E37" s="192">
        <v>1129.6</v>
      </c>
      <c r="F37" s="182"/>
      <c r="G37" s="194"/>
      <c r="H37" s="183"/>
      <c r="I37" s="184"/>
    </row>
    <row r="38" spans="1:9" s="155" customFormat="1" ht="18">
      <c r="A38" s="190">
        <v>40086</v>
      </c>
      <c r="B38" s="183"/>
      <c r="C38" s="188">
        <v>6829002</v>
      </c>
      <c r="D38" s="183"/>
      <c r="E38" s="192">
        <v>5000</v>
      </c>
      <c r="F38" s="182"/>
      <c r="G38" s="194"/>
      <c r="H38" s="183"/>
      <c r="I38" s="184"/>
    </row>
    <row r="39" spans="1:9" s="155" customFormat="1" ht="18">
      <c r="A39" s="190">
        <v>40086</v>
      </c>
      <c r="B39" s="183"/>
      <c r="C39" s="188">
        <v>6829003</v>
      </c>
      <c r="D39" s="183"/>
      <c r="E39" s="192">
        <v>1700</v>
      </c>
      <c r="F39" s="182"/>
      <c r="G39" s="194"/>
      <c r="H39" s="183"/>
      <c r="I39" s="184"/>
    </row>
    <row r="40" spans="1:9" s="155" customFormat="1" ht="18">
      <c r="A40" s="190">
        <v>40086</v>
      </c>
      <c r="B40" s="183"/>
      <c r="C40" s="188">
        <v>6829004</v>
      </c>
      <c r="D40" s="183"/>
      <c r="E40" s="192">
        <v>3345</v>
      </c>
      <c r="F40" s="182"/>
      <c r="G40" s="194">
        <f>SUM(E7:E40)</f>
        <v>544036.15</v>
      </c>
      <c r="H40" s="183"/>
      <c r="I40" s="184"/>
    </row>
    <row r="41" spans="1:9" s="155" customFormat="1" ht="18">
      <c r="A41" s="182" t="s">
        <v>241</v>
      </c>
      <c r="B41" s="183"/>
      <c r="C41" s="183"/>
      <c r="D41" s="183"/>
      <c r="E41" s="183"/>
      <c r="F41" s="182"/>
      <c r="G41" s="194">
        <f>G4-G40</f>
        <v>2447897.17</v>
      </c>
      <c r="H41" s="183"/>
      <c r="I41" s="184"/>
    </row>
    <row r="42" spans="1:9" s="155" customFormat="1" ht="18">
      <c r="A42" s="196" t="s">
        <v>242</v>
      </c>
      <c r="B42" s="197"/>
      <c r="C42" s="197"/>
      <c r="D42" s="198"/>
      <c r="E42" s="196" t="s">
        <v>243</v>
      </c>
      <c r="F42" s="197"/>
      <c r="G42" s="197"/>
      <c r="H42" s="197"/>
      <c r="I42" s="198"/>
    </row>
    <row r="43" spans="1:9" s="155" customFormat="1" ht="18">
      <c r="A43" s="303" t="s">
        <v>244</v>
      </c>
      <c r="B43" s="304"/>
      <c r="C43" s="304"/>
      <c r="D43" s="305"/>
      <c r="E43" s="303" t="s">
        <v>244</v>
      </c>
      <c r="F43" s="304"/>
      <c r="G43" s="304"/>
      <c r="H43" s="304"/>
      <c r="I43" s="305"/>
    </row>
    <row r="44" spans="1:9" s="155" customFormat="1" ht="18">
      <c r="A44" s="303" t="s">
        <v>245</v>
      </c>
      <c r="B44" s="304"/>
      <c r="C44" s="304"/>
      <c r="D44" s="305"/>
      <c r="E44" s="303" t="s">
        <v>246</v>
      </c>
      <c r="F44" s="304"/>
      <c r="G44" s="304"/>
      <c r="H44" s="304"/>
      <c r="I44" s="305"/>
    </row>
    <row r="45" spans="1:9" s="155" customFormat="1" ht="18">
      <c r="A45" s="303" t="s">
        <v>247</v>
      </c>
      <c r="B45" s="304"/>
      <c r="C45" s="304"/>
      <c r="D45" s="305"/>
      <c r="E45" s="303" t="s">
        <v>248</v>
      </c>
      <c r="F45" s="304"/>
      <c r="G45" s="304"/>
      <c r="H45" s="304"/>
      <c r="I45" s="305"/>
    </row>
    <row r="46" spans="1:9" s="155" customFormat="1" ht="18">
      <c r="A46" s="306" t="s">
        <v>249</v>
      </c>
      <c r="B46" s="307"/>
      <c r="C46" s="307"/>
      <c r="D46" s="308"/>
      <c r="E46" s="306" t="s">
        <v>250</v>
      </c>
      <c r="F46" s="307"/>
      <c r="G46" s="307"/>
      <c r="H46" s="307"/>
      <c r="I46" s="308"/>
    </row>
  </sheetData>
  <mergeCells count="13">
    <mergeCell ref="A3:E3"/>
    <mergeCell ref="A1:E1"/>
    <mergeCell ref="A2:E2"/>
    <mergeCell ref="F1:I1"/>
    <mergeCell ref="F2:I2"/>
    <mergeCell ref="A43:D43"/>
    <mergeCell ref="A44:D44"/>
    <mergeCell ref="A45:D45"/>
    <mergeCell ref="A46:D46"/>
    <mergeCell ref="E43:I43"/>
    <mergeCell ref="E44:I44"/>
    <mergeCell ref="E45:I45"/>
    <mergeCell ref="E46:I46"/>
  </mergeCells>
  <printOptions/>
  <pageMargins left="0.7480314960629921" right="0.1968503937007874" top="0.26" bottom="0.22" header="0.2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</dc:creator>
  <cp:keywords/>
  <dc:description/>
  <cp:lastModifiedBy>Controlwizard@Hotmail.com</cp:lastModifiedBy>
  <cp:lastPrinted>2009-11-05T06:35:16Z</cp:lastPrinted>
  <dcterms:created xsi:type="dcterms:W3CDTF">2006-11-29T05:50:44Z</dcterms:created>
  <dcterms:modified xsi:type="dcterms:W3CDTF">2009-11-05T06:38:39Z</dcterms:modified>
  <cp:category/>
  <cp:version/>
  <cp:contentType/>
  <cp:contentStatus/>
</cp:coreProperties>
</file>