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985" firstSheet="3" activeTab="5"/>
  </bookViews>
  <sheets>
    <sheet name="งบทดลอง" sheetId="1" r:id="rId1"/>
    <sheet name="หมายเหตุ1" sheetId="2" r:id="rId2"/>
    <sheet name="งบกระทบยอดเงินฯ" sheetId="3" r:id="rId3"/>
    <sheet name="งบแสดงฐานะการเงิน" sheetId="4" r:id="rId4"/>
    <sheet name="หมายเหตุ 2" sheetId="5" r:id="rId5"/>
    <sheet name="หมายเหตุ 3" sheetId="6" r:id="rId6"/>
    <sheet name="งบรายรับรายจ่าย" sheetId="7" r:id="rId7"/>
    <sheet name="งบทรัพย์สิน" sheetId="8" r:id="rId8"/>
  </sheets>
  <definedNames/>
  <calcPr fullCalcOnLoad="1"/>
</workbook>
</file>

<file path=xl/sharedStrings.xml><?xml version="1.0" encoding="utf-8"?>
<sst xmlns="http://schemas.openxmlformats.org/spreadsheetml/2006/main" count="312" uniqueCount="228">
  <si>
    <t>องค์การบริหารส่วนตำบลช่องสามหมอ  อำเภอคอนสวรรค์  จังหวัดชัยภูมิ</t>
  </si>
  <si>
    <t>งบทดลอง  (หลังปิดบัญชี)</t>
  </si>
  <si>
    <t>ชื่อบัญชี</t>
  </si>
  <si>
    <t>รหัสบัญชี</t>
  </si>
  <si>
    <t>เดบิต</t>
  </si>
  <si>
    <t>เครดิต</t>
  </si>
  <si>
    <t>เงินสด</t>
  </si>
  <si>
    <t>เงินฝากธนาคาร  ธกส.สาขาคอนสวรรค์</t>
  </si>
  <si>
    <t>*  ประเภทออมทรัพย์  2 (เศรษฐกิจชุมชน)</t>
  </si>
  <si>
    <t>*  ประเภทออมทรัพย์  3 (โครงการถ่ายโอนฯ )</t>
  </si>
  <si>
    <t>*  ประเภทเงินฝากประจำ</t>
  </si>
  <si>
    <t>เงินฝากธนาคารกรุงไทย /ชัยภูมิ  ประเภทกระแสรายวัน</t>
  </si>
  <si>
    <t>เงินขาดบัญชี</t>
  </si>
  <si>
    <t>เงินรับฝาก  (หมายเหตุ  1)</t>
  </si>
  <si>
    <t>เงินสะสม</t>
  </si>
  <si>
    <t>เงินสำรองเงินสะสม</t>
  </si>
  <si>
    <t>022</t>
  </si>
  <si>
    <t>023</t>
  </si>
  <si>
    <t>021</t>
  </si>
  <si>
    <t>091</t>
  </si>
  <si>
    <t>900</t>
  </si>
  <si>
    <t>602</t>
  </si>
  <si>
    <t>700</t>
  </si>
  <si>
    <t>703</t>
  </si>
  <si>
    <t>010</t>
  </si>
  <si>
    <t>(นางอำมอญ             แสงชัยภูมิ)</t>
  </si>
  <si>
    <t xml:space="preserve">       หัวหน้าส่วนการคลัง                             ปลัดองค์การบริหารส่วนตำบล                 นายกองค์การบริหารส่วนตำบล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</si>
  <si>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</si>
  <si>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</si>
  <si>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</si>
  <si>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</si>
  <si>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</si>
  <si>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</si>
  <si>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</si>
  <si>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>จำนวนเงิน</t>
  </si>
  <si>
    <t>ก.อสังหาริมทรัพย์</t>
  </si>
  <si>
    <t>ที่ดิน</t>
  </si>
  <si>
    <t>อาคาร</t>
  </si>
  <si>
    <t>ข. สังหาริมทรัพย์</t>
  </si>
  <si>
    <t>เครื่องใช้สำนักงาน</t>
  </si>
  <si>
    <t>ครุภัณฑ์ไฟฟ้าและวิทยุ</t>
  </si>
  <si>
    <t>ครุภัณฑ์ยานพาหนะและขนส่ง</t>
  </si>
  <si>
    <t>ครุภัณฑ์งานบ้านงานครัว</t>
  </si>
  <si>
    <t>ครุภัณฑ์การเกษตร</t>
  </si>
  <si>
    <t>ครุภัณฑ์โยธา</t>
  </si>
  <si>
    <t>ครุภัณฑ์ทั่วไป</t>
  </si>
  <si>
    <t>ก.รายได้จาก  อบต.</t>
  </si>
  <si>
    <t>ข.เงินอุดหนุนจากรัฐบาล</t>
  </si>
  <si>
    <t>ค.จ่ายขาดเงินสะสม</t>
  </si>
  <si>
    <t>ทรัพย์สิน</t>
  </si>
  <si>
    <t>หนี้สินและเงินสะสม</t>
  </si>
  <si>
    <t>ทรัพย์สินตามงบทรัพย์สิน</t>
  </si>
  <si>
    <t>เงินสดในมือ</t>
  </si>
  <si>
    <t>เงินฝากธนาคารกรุงไทยสาขาชัยภูมิ</t>
  </si>
  <si>
    <t>*ประเภทออมทรัพย์</t>
  </si>
  <si>
    <t>*ประเภทออมทรัพย์ 2 (เศรษฐกิจชุมชน)</t>
  </si>
  <si>
    <t>*ประเภทออมทรัพย์ 3  (ถ่ายโอนฯ)</t>
  </si>
  <si>
    <t>*ประเภทเงินฝากประจำ</t>
  </si>
  <si>
    <t>*ประเภทกระแสรายวัน</t>
  </si>
  <si>
    <t>*เงินสด</t>
  </si>
  <si>
    <t>ทุนทรัพย์สิน</t>
  </si>
  <si>
    <t>งบแสดงฐานะการเงิน</t>
  </si>
  <si>
    <t>เงินฝากธนาคารออมสิน/แก้งคร้อ  ประเภทออมทรัพย์</t>
  </si>
  <si>
    <t>024</t>
  </si>
  <si>
    <t>เงินอุดหนุนทั่วไประบุวัตถุประสงค์ค้างจ่าย-โครงการส่งเสริม</t>
  </si>
  <si>
    <t>และพัฒนาองค์ความรู้ให้แก่บุคลากรฯ</t>
  </si>
  <si>
    <t>เงินฝากธนาคารออมสินสาขาแก้งคร้อ</t>
  </si>
  <si>
    <t>เงินอุดหนุนทั่วไปวัตถุประสงค์ค้างจ่าย-ส่งเสริมพัฒนาองค์ความรู้</t>
  </si>
  <si>
    <t>*  ประภทออมทรัพย์ 1</t>
  </si>
  <si>
    <t>(นางประชุมพร    วรรธนะศิรินทร์)                     (นางรุ่งฤดี            สุภักดี)                       (นายเสกสรรค์     จอสูงเนิน)</t>
  </si>
  <si>
    <t>012</t>
  </si>
  <si>
    <t>รายจ่ายรอจ่าย</t>
  </si>
  <si>
    <t>604</t>
  </si>
  <si>
    <t>นักวิชาการเงินและบัญชี</t>
  </si>
  <si>
    <t xml:space="preserve">       หัวหน้าส่วนการคลัง                             ปลัดองค์การบริหารส่วนตำบล                        นายกองค์การบริหารส่วนตำบล</t>
  </si>
  <si>
    <t>(นางประชุมพร    วรรธนะศิรินทร์)                     (นางรุ่งฤดี            สุภักดี)                          (นายเสกสรรค์     จอสูงเนิน)</t>
  </si>
  <si>
    <t>(นางประชุมพร    วรรธนะศิรินทร์)                                   (นางรุ่งฤดี            สุภักดี)                               (นายเสกสรรค์     จอสูงเนิน)</t>
  </si>
  <si>
    <t xml:space="preserve">       หัวหน้าส่วนการคลัง                                            ปลัดองค์การบริหารส่วนตำบล                              นายกองค์การบริหารส่วนตำบล</t>
  </si>
  <si>
    <r>
      <t>บวก</t>
    </r>
    <r>
      <rPr>
        <sz val="14"/>
        <rFont val="Angsana New"/>
        <family val="1"/>
      </rPr>
      <t xml:space="preserve">    รายรับจริงสูงกว่ารายจ่ายจริง</t>
    </r>
  </si>
  <si>
    <r>
      <t>บวก</t>
    </r>
    <r>
      <rPr>
        <sz val="14"/>
        <rFont val="Angsana New"/>
        <family val="1"/>
      </rPr>
      <t xml:space="preserve">    เงินทุนสำรองเงินสะสม</t>
    </r>
  </si>
  <si>
    <t>ณ  วันที่  30   กันยายน  2553</t>
  </si>
  <si>
    <t>ณ  วันที่      30     กันยายน     2553</t>
  </si>
  <si>
    <t>ณ  วันที่    30   กันยายน    2553</t>
  </si>
  <si>
    <t>เงินอุดหนุนเฉพาะกิจฝากจังหวัด</t>
  </si>
  <si>
    <t>หมายเหตุ…1…..</t>
  </si>
  <si>
    <t>องค์การบริหารส่วนตำบลช่องสามหมอ</t>
  </si>
  <si>
    <t>อำเภอคอนสวรรค์   จังหวัดชัยภูมิ</t>
  </si>
  <si>
    <t>…………………………………….</t>
  </si>
  <si>
    <t>หมายเหตุ    ประกอบงบการเงิน   ณ  วันที่   30   กันยายน     2553</t>
  </si>
  <si>
    <t>บัญชีเงินรับฝาก  (900)   ประกอบด้วย</t>
  </si>
  <si>
    <t>บาท</t>
  </si>
  <si>
    <t>*    เงินทุนโครงการเศรษฐกิจชุมชน</t>
  </si>
  <si>
    <t>*  เงินกู้พิเศษ  (มิยาซาว่า)</t>
  </si>
  <si>
    <t>*  เงินทุนโครงการถ่ายโอนฯ</t>
  </si>
  <si>
    <t>*  เงินภาษีหัก  ณ  ที่จ่าย</t>
  </si>
  <si>
    <t>*  เงินค่าใช้จ่าย 5%</t>
  </si>
  <si>
    <t>*  เงินส่วนลด 6%</t>
  </si>
  <si>
    <t>* ค่าขายแบบ(เงินอุดหนุนทั่วไปภายใต้แผนปฏิบัติการไทยเข้มแข็ง ปี 2555)</t>
  </si>
  <si>
    <t>* ค่าปรับผิดสัญญา (เงินอุดหนุนทั่วไปภายใต้แผนปฏิบัติการไทยเข้มแข็ง ปี 2555)</t>
  </si>
  <si>
    <t xml:space="preserve">                                                                      (นางอำมอญ             แสงชัยภูมิ)</t>
  </si>
  <si>
    <t xml:space="preserve">                                                                  นักวิชาการเงินและบัญชี</t>
  </si>
  <si>
    <t>(นางประชุมพร    วรรธนะศิรินทร์)          (นางรุ่งฤดี            สุภักดี)               (นายเสกสรรค์    จอสูงเนิน)</t>
  </si>
  <si>
    <t xml:space="preserve">       หัวหน้าส่วนการคลัง                ปลัดองค์การบริหารส่วนตำบล               นายกองค์การบริหารส่วนตำบล</t>
  </si>
  <si>
    <t>หมายเหตุ…2…..</t>
  </si>
  <si>
    <t>บัญชีจ่ายขาดเงินสะสม  (700)   ประกอบด้วย</t>
  </si>
  <si>
    <t>*    ค่าตอบแทนผู้บริหารและสมาชิก อบต.</t>
  </si>
  <si>
    <t>*    ค่าตอบแทนประโยชน์ตอบแทนอื่น (โบนัส)</t>
  </si>
  <si>
    <t>*  โครงการปรับปรุงถนนลูกรังภายในตำบล</t>
  </si>
  <si>
    <t>*  ค่าวัสดุโครงการช่วยเหลือผู้ประสบวาตภัย</t>
  </si>
  <si>
    <t>*  ค่าใช้จ่ายโครงการอาสาสมัครปกป้องสถาบัน (อสป.)</t>
  </si>
  <si>
    <t>*  ค่าวัสดุซ่อมแซมบ้านโครงการชัยภูมิรวมใจช่วยเหลือผู้ยากไร้ถวายในหลวง</t>
  </si>
  <si>
    <t>*  โครงการซ่อมแซมถนนลูกรังบ้านหนองแดง ม.1, ม.8</t>
  </si>
  <si>
    <t>* เงินช่วยเหลือค่ารักษาพยาบาล</t>
  </si>
  <si>
    <t>หมายเหตุ…3…..</t>
  </si>
  <si>
    <t>บัญชีเงินมัดจำประกันสัญญา  (903)   ประกอบด้วย</t>
  </si>
  <si>
    <t>ที่</t>
  </si>
  <si>
    <t>ร้าน หจก./บริษัท</t>
  </si>
  <si>
    <t xml:space="preserve">งาน  </t>
  </si>
  <si>
    <t xml:space="preserve">กำหนดส่งคืน </t>
  </si>
  <si>
    <t>หมายเหตุ</t>
  </si>
  <si>
    <t>หจก.ศิวิไลนานากิจ</t>
  </si>
  <si>
    <t>โครงการก่อสร้างถนน คสล.ม.1</t>
  </si>
  <si>
    <t xml:space="preserve"> 18 มิ.ย. 54</t>
  </si>
  <si>
    <t>ซอยบ้าน นายสมพาน  เวียงชัยภูมิ</t>
  </si>
  <si>
    <t>ซอยบ้านนายตุ่น ทวีเงิน</t>
  </si>
  <si>
    <t>ซอยบ้านนางสุพรรณี  หงษ์วิไล</t>
  </si>
  <si>
    <t>โครงการก่อสร้างถนน คสล.ม.7</t>
  </si>
  <si>
    <t>โครงการก่อสร้างถนน คสล.ม.2</t>
  </si>
  <si>
    <t xml:space="preserve"> 8 มิ.ย. 54</t>
  </si>
  <si>
    <t>โครงการก่อสร้างร่องน้ำเพื่อการเกษตร</t>
  </si>
  <si>
    <t xml:space="preserve"> 8 ก.ย.53</t>
  </si>
  <si>
    <t>หมู่  5</t>
  </si>
  <si>
    <t>หจก.วันวิสานานากิจ</t>
  </si>
  <si>
    <t>ก่อสร้างถนน คสล.ม.1</t>
  </si>
  <si>
    <t>7 เมย.55</t>
  </si>
  <si>
    <t>ก่อสร้างถนน คสล.ม.2(ซอยบ้านนายสง่า</t>
  </si>
  <si>
    <t>ร้านนำวิไลรุ่งเรืองวัสดุก่อสร้าง</t>
  </si>
  <si>
    <t>ก่อสร้างถนน คสล.ม.4</t>
  </si>
  <si>
    <t>หจก. 3 เฮงการโยธา</t>
  </si>
  <si>
    <t>ก่อสร้างถนน คสล.ม.7</t>
  </si>
  <si>
    <t>8 เมย.55</t>
  </si>
  <si>
    <t>ก่อสร้างคลองคอนกรีตส่งน้ำเพื่อการเกษตร</t>
  </si>
  <si>
    <t>หมู่ 1 ท่าวังขอน</t>
  </si>
  <si>
    <t>ก่อสร้างรางระบายน้ำคอนกรีตเสริมเหล็กพร้อม</t>
  </si>
  <si>
    <t>บ่อพักและฝาปิด ม.8</t>
  </si>
  <si>
    <t>ก่อสร้างถนน คสล.ม.6</t>
  </si>
  <si>
    <t>17 พ.ค.55</t>
  </si>
  <si>
    <t>เงินสะสม   วันที่  1    ตุลาคม   2552</t>
  </si>
  <si>
    <t xml:space="preserve">            เงินประกันสัญญา</t>
  </si>
  <si>
    <t xml:space="preserve">            รายจ่ายรอจ่าย ปี 2552</t>
  </si>
  <si>
    <t xml:space="preserve">          เงินทุนสำรองเงินสะสมปี  2553</t>
  </si>
  <si>
    <t>เงินสะสม   วันที่  30  กันยายน  2553</t>
  </si>
  <si>
    <t>เงินทุนสำรองเงินสะสมปี  2552</t>
  </si>
  <si>
    <t>เงินทุนสำรองเงินสะสม  30  กันยายน  2553</t>
  </si>
  <si>
    <t>องค์การบริหารส่วนตำบลช่องสามหมอ   อำเภอคอนสวรรค์    จังหวัดชัยภูมิ</t>
  </si>
  <si>
    <t>งบรายรับ  -  รายจ่าย  ตามงบประมาณประจำปี  2553</t>
  </si>
  <si>
    <t>ตั้งแต่วันที่  1  ตุลาคม  2552  ถึงวันที่    30     กันยายน    2553</t>
  </si>
  <si>
    <t>ประมาณการ</t>
  </si>
  <si>
    <t>รายรับจริง</t>
  </si>
  <si>
    <t>สูง</t>
  </si>
  <si>
    <t>ต่ำ</t>
  </si>
  <si>
    <t>รายรับตามงบประมาณ</t>
  </si>
  <si>
    <t>รายได้</t>
  </si>
  <si>
    <t>ภาษีอากร</t>
  </si>
  <si>
    <t>+</t>
  </si>
  <si>
    <t>ค่าธรรมเนียมค่าปรับและใบอนุญาต</t>
  </si>
  <si>
    <t>-</t>
  </si>
  <si>
    <t>รายได้จากทรัพย์สิน</t>
  </si>
  <si>
    <t>รายได้จากสาธารณูปโภค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</si>
  <si>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</si>
  <si>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</si>
  <si>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</si>
  <si>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</si>
  <si>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รวมเงินตามงบประมาณรายรับทั้งสิ้น</t>
  </si>
  <si>
    <t xml:space="preserve">เงินอุดหนุนเฉพาะกิจ </t>
  </si>
  <si>
    <t>รวมรายรับทั้งสิ้น</t>
  </si>
  <si>
    <t xml:space="preserve">                                                                          นักวิชาการเงินและบัญชี</t>
  </si>
  <si>
    <t xml:space="preserve">       หัวหน้าส่วนการคลัง                             ปลัดองค์การบริหารส่วนตำบล                         นายกองค์การบริหารส่วนตำบล</t>
  </si>
  <si>
    <t>หน้า 2</t>
  </si>
  <si>
    <t>รายจ่ายจริง</t>
  </si>
  <si>
    <t>รายจ่ายตามประมาณการ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</si>
  <si>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</si>
  <si>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</si>
  <si>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</si>
  <si>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</si>
  <si>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</si>
  <si>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</si>
  <si>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</si>
  <si>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</si>
  <si>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</si>
  <si>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</si>
  <si>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รวมเงินตามงบประมาณรายจ่ายทั้งสิ้น</t>
  </si>
  <si>
    <t xml:space="preserve">รายจ่ายที่จ่ายจากเงินอุดหนุนเฉพาะกิจ </t>
  </si>
  <si>
    <t>รวมรายจ่ายทั้งสิ้น</t>
  </si>
  <si>
    <t xml:space="preserve">                           สูงกว่า</t>
  </si>
  <si>
    <t>รายรับ                                  รายจ่าย</t>
  </si>
  <si>
    <t xml:space="preserve">                       (ต่ำกว่า)</t>
  </si>
  <si>
    <t>ธกส.สาขาคอนสวรรค์</t>
  </si>
  <si>
    <t>อำเภอคอนสวรรค์  จังหวัดชัยภูมิ</t>
  </si>
  <si>
    <t>เลขที่บัญชี    512-2-71668-6</t>
  </si>
  <si>
    <t>งบกระทบยอดเงินฝากธนาคาร</t>
  </si>
  <si>
    <t>ยอดคงเหลือตามรายงานธนาคาร  ณ  วันที่   30    กันยายน  2553</t>
  </si>
  <si>
    <r>
      <t>บวก</t>
    </r>
    <r>
      <rPr>
        <sz val="14"/>
        <rFont val="Angsana New"/>
        <family val="1"/>
      </rPr>
      <t xml:space="preserve">  :  เงินฝากระหว่างทาง</t>
    </r>
  </si>
  <si>
    <t>วันที่ลงบัญชี</t>
  </si>
  <si>
    <t>วันที่ฝากธนาคาร</t>
  </si>
  <si>
    <r>
      <t>หัก</t>
    </r>
    <r>
      <rPr>
        <sz val="14"/>
        <rFont val="Angsana New"/>
        <family val="1"/>
      </rPr>
      <t xml:space="preserve">  :  เช็คจ่ายที่ผู้รับเงินไม่นำมาขึ้นเงินกับธนาคาร</t>
    </r>
  </si>
  <si>
    <t>วันที่</t>
  </si>
  <si>
    <t>เลขที่เช็ค</t>
  </si>
  <si>
    <t>ยอดเงินคงเหลือตามบัญชี  ณ  วันที่    30  กันยายน  2553</t>
  </si>
  <si>
    <t>ผู้จัดทำ</t>
  </si>
  <si>
    <t>ผู้ตรวจสอบ</t>
  </si>
  <si>
    <t>ลงชื่อ…………………………………</t>
  </si>
  <si>
    <t xml:space="preserve">         (นางอำมอญ         แสงชัยภูมิ)</t>
  </si>
  <si>
    <t xml:space="preserve">         (นางประชุมพร       วรรธนะศิรินทร์)</t>
  </si>
  <si>
    <t xml:space="preserve">           นักวิชาการเงินและบัญชี</t>
  </si>
  <si>
    <t xml:space="preserve">         หัวหน้าส่วนการคลัง</t>
  </si>
  <si>
    <t xml:space="preserve">           30   กันยายน    2553</t>
  </si>
  <si>
    <t xml:space="preserve">          30  กันยายน   2553</t>
  </si>
  <si>
    <t>ธนาคารกรุงไทย สาขาชัยภูมิ</t>
  </si>
  <si>
    <t>เลขที่บัญชี    307-6-06202-6</t>
  </si>
  <si>
    <t>ยอดคงเหลือตามรายงานธนาคาร  ณ  วันที่   30  กันยายน  2553</t>
  </si>
  <si>
    <r>
      <t>หัก</t>
    </r>
    <r>
      <rPr>
        <sz val="14"/>
        <rFont val="Angsana New"/>
        <family val="1"/>
      </rPr>
      <t xml:space="preserve">  :  เช็คจ่ายนำฝากระหว่างทาง</t>
    </r>
  </si>
  <si>
    <t>0275338</t>
  </si>
  <si>
    <t>ยอดเงินคงเหลือตามบัญชี  ณ  วันที่    30   กันยายน    2553</t>
  </si>
  <si>
    <t xml:space="preserve">           30  กันยายน  2553</t>
  </si>
  <si>
    <t xml:space="preserve">          30   กันยายน  2553</t>
  </si>
  <si>
    <t>*    เงินมัดจำประกันสัญญา  (หมายเหตุ 2)</t>
  </si>
  <si>
    <r>
      <t>หัก</t>
    </r>
    <r>
      <rPr>
        <sz val="14"/>
        <rFont val="Angsana New"/>
        <family val="1"/>
      </rPr>
      <t xml:space="preserve">    จ่ายขาดเงินสะสม 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</si>
</sst>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00_-;\-* #,##0.000_-;_-* &quot;-&quot;??_-;_-@_-"/>
    <numFmt numFmtId="189" formatCode="_-* #,##0.0_-;\-* #,##0.0_-;_-* &quot;-&quot;??_-;_-@_-"/>
    <numFmt numFmtId="190" formatCode="_-* #,##0_-;\-* #,##0_-;_-* &quot;-&quot;??_-;_-@_-"/>
    <numFmt numFmtId="191" formatCode="0.000"/>
    <numFmt numFmtId="192" formatCode="0.000;[Red]0.000"/>
    <numFmt numFmtId="193" formatCode="#,##0.0"/>
    <numFmt numFmtId="194" formatCode="d\ ดดดด\ bbbb"/>
    <numFmt numFmtId="195" formatCode="mmm\-yyyy"/>
    <numFmt numFmtId="196" formatCode="#,##0.00_ ;\-#,##0.00\ "/>
  </numFmts>
  <fonts count="19">
    <font>
      <sz val="14"/>
      <name val="Cordia New"/>
      <family val="0"/>
    </font>
    <font>
      <b/>
      <sz val="18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Cordia New"/>
      <family val="2"/>
    </font>
    <font>
      <b/>
      <sz val="18"/>
      <name val="Cordia New"/>
      <family val="2"/>
    </font>
    <font>
      <b/>
      <sz val="16"/>
      <name val="Cordia New"/>
      <family val="2"/>
    </font>
    <font>
      <sz val="8"/>
      <name val="Cordia New"/>
      <family val="0"/>
    </font>
    <font>
      <b/>
      <u val="single"/>
      <sz val="14"/>
      <name val="Angsana New"/>
      <family val="1"/>
    </font>
    <font>
      <b/>
      <sz val="17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sz val="10"/>
      <name val="Arial"/>
      <family val="0"/>
    </font>
    <font>
      <sz val="8"/>
      <name val="Arial"/>
      <family val="0"/>
    </font>
    <font>
      <sz val="12"/>
      <name val="Angsana New"/>
      <family val="1"/>
    </font>
    <font>
      <b/>
      <sz val="20"/>
      <name val="Angsana New"/>
      <family val="1"/>
    </font>
    <font>
      <sz val="16"/>
      <name val="Angsana New"/>
      <family val="1"/>
    </font>
    <font>
      <u val="single"/>
      <sz val="14"/>
      <name val="Angsana New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43" fontId="0" fillId="0" borderId="1" xfId="15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4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1" xfId="15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43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43" fontId="3" fillId="0" borderId="0" xfId="15" applyFont="1" applyBorder="1" applyAlignment="1">
      <alignment/>
    </xf>
    <xf numFmtId="0" fontId="3" fillId="0" borderId="0" xfId="0" applyFont="1" applyBorder="1" applyAlignment="1">
      <alignment/>
    </xf>
    <xf numFmtId="43" fontId="1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90" fontId="3" fillId="0" borderId="0" xfId="15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top" shrinkToFit="1"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/>
    </xf>
    <xf numFmtId="190" fontId="12" fillId="0" borderId="0" xfId="15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43" fontId="12" fillId="0" borderId="0" xfId="15" applyFont="1" applyBorder="1" applyAlignment="1">
      <alignment/>
    </xf>
    <xf numFmtId="43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 shrinkToFit="1"/>
    </xf>
    <xf numFmtId="49" fontId="12" fillId="0" borderId="0" xfId="0" applyNumberFormat="1" applyFont="1" applyBorder="1" applyAlignment="1">
      <alignment horizontal="center" vertical="top"/>
    </xf>
    <xf numFmtId="4" fontId="12" fillId="0" borderId="0" xfId="0" applyNumberFormat="1" applyFont="1" applyBorder="1" applyAlignment="1">
      <alignment horizontal="right" vertical="top"/>
    </xf>
    <xf numFmtId="43" fontId="5" fillId="0" borderId="0" xfId="15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43" fontId="5" fillId="0" borderId="0" xfId="15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43" fontId="4" fillId="0" borderId="2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0" fontId="9" fillId="0" borderId="5" xfId="0" applyFont="1" applyBorder="1" applyAlignment="1">
      <alignment horizontal="left"/>
    </xf>
    <xf numFmtId="0" fontId="3" fillId="0" borderId="6" xfId="0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196" fontId="3" fillId="0" borderId="6" xfId="15" applyNumberFormat="1" applyFont="1" applyBorder="1" applyAlignment="1">
      <alignment/>
    </xf>
    <xf numFmtId="0" fontId="3" fillId="0" borderId="7" xfId="0" applyFont="1" applyBorder="1" applyAlignment="1">
      <alignment/>
    </xf>
    <xf numFmtId="49" fontId="3" fillId="0" borderId="7" xfId="0" applyNumberFormat="1" applyFont="1" applyBorder="1" applyAlignment="1">
      <alignment horizontal="center"/>
    </xf>
    <xf numFmtId="43" fontId="3" fillId="0" borderId="7" xfId="15" applyFont="1" applyBorder="1" applyAlignment="1">
      <alignment/>
    </xf>
    <xf numFmtId="190" fontId="3" fillId="0" borderId="7" xfId="15" applyNumberFormat="1" applyFont="1" applyBorder="1" applyAlignment="1">
      <alignment/>
    </xf>
    <xf numFmtId="0" fontId="3" fillId="0" borderId="8" xfId="0" applyFont="1" applyBorder="1" applyAlignment="1">
      <alignment/>
    </xf>
    <xf numFmtId="49" fontId="3" fillId="0" borderId="8" xfId="0" applyNumberFormat="1" applyFont="1" applyBorder="1" applyAlignment="1">
      <alignment horizontal="center"/>
    </xf>
    <xf numFmtId="43" fontId="3" fillId="0" borderId="8" xfId="15" applyFont="1" applyBorder="1" applyAlignment="1">
      <alignment/>
    </xf>
    <xf numFmtId="0" fontId="2" fillId="0" borderId="0" xfId="19" applyFont="1" applyAlignment="1">
      <alignment horizontal="center"/>
      <protection/>
    </xf>
    <xf numFmtId="0" fontId="3" fillId="0" borderId="0" xfId="19" applyFont="1">
      <alignment/>
      <protection/>
    </xf>
    <xf numFmtId="0" fontId="13" fillId="0" borderId="0" xfId="19">
      <alignment/>
      <protection/>
    </xf>
    <xf numFmtId="0" fontId="4" fillId="0" borderId="0" xfId="19" applyFont="1">
      <alignment/>
      <protection/>
    </xf>
    <xf numFmtId="0" fontId="4" fillId="0" borderId="0" xfId="19" applyFont="1" applyAlignment="1">
      <alignment horizontal="right"/>
      <protection/>
    </xf>
    <xf numFmtId="43" fontId="3" fillId="0" borderId="0" xfId="15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19" applyFont="1">
      <alignment/>
      <protection/>
    </xf>
    <xf numFmtId="43" fontId="2" fillId="0" borderId="11" xfId="19" applyNumberFormat="1" applyFont="1" applyBorder="1">
      <alignment/>
      <protection/>
    </xf>
    <xf numFmtId="43" fontId="2" fillId="0" borderId="0" xfId="19" applyNumberFormat="1" applyFont="1">
      <alignment/>
      <protection/>
    </xf>
    <xf numFmtId="0" fontId="15" fillId="0" borderId="0" xfId="19" applyFont="1">
      <alignment/>
      <protection/>
    </xf>
    <xf numFmtId="0" fontId="3" fillId="0" borderId="0" xfId="19" applyFont="1">
      <alignment/>
      <protection/>
    </xf>
    <xf numFmtId="0" fontId="4" fillId="0" borderId="1" xfId="0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4" fillId="0" borderId="0" xfId="19" applyFont="1" applyBorder="1" applyAlignment="1">
      <alignment horizontal="right"/>
      <protection/>
    </xf>
    <xf numFmtId="43" fontId="2" fillId="0" borderId="0" xfId="19" applyNumberFormat="1" applyFont="1" applyBorder="1">
      <alignment/>
      <protection/>
    </xf>
    <xf numFmtId="0" fontId="3" fillId="0" borderId="0" xfId="19" applyFont="1" applyBorder="1">
      <alignment/>
      <protection/>
    </xf>
    <xf numFmtId="43" fontId="4" fillId="0" borderId="0" xfId="15" applyFont="1" applyBorder="1" applyAlignment="1">
      <alignment/>
    </xf>
    <xf numFmtId="43" fontId="4" fillId="0" borderId="12" xfId="15" applyFont="1" applyBorder="1" applyAlignment="1">
      <alignment/>
    </xf>
    <xf numFmtId="196" fontId="3" fillId="0" borderId="1" xfId="15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43" fontId="2" fillId="0" borderId="2" xfId="15" applyFont="1" applyBorder="1" applyAlignment="1">
      <alignment/>
    </xf>
    <xf numFmtId="0" fontId="4" fillId="0" borderId="0" xfId="0" applyFont="1" applyAlignment="1">
      <alignment horizontal="center"/>
    </xf>
    <xf numFmtId="43" fontId="12" fillId="0" borderId="7" xfId="15" applyFont="1" applyBorder="1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0" fontId="4" fillId="0" borderId="9" xfId="0" applyFont="1" applyBorder="1" applyAlignment="1">
      <alignment/>
    </xf>
    <xf numFmtId="0" fontId="3" fillId="0" borderId="10" xfId="0" applyFont="1" applyBorder="1" applyAlignment="1">
      <alignment/>
    </xf>
    <xf numFmtId="43" fontId="4" fillId="0" borderId="13" xfId="15" applyFont="1" applyBorder="1" applyAlignment="1">
      <alignment vertical="top"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43" fontId="4" fillId="0" borderId="12" xfId="15" applyFont="1" applyBorder="1" applyAlignment="1">
      <alignment vertical="top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19" applyFont="1" applyAlignment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3" fontId="4" fillId="0" borderId="0" xfId="15" applyFont="1" applyAlignment="1">
      <alignment horizontal="center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43" fontId="0" fillId="0" borderId="0" xfId="15" applyFont="1" applyBorder="1" applyAlignment="1">
      <alignment/>
    </xf>
    <xf numFmtId="43" fontId="0" fillId="0" borderId="0" xfId="15" applyBorder="1" applyAlignment="1">
      <alignment/>
    </xf>
    <xf numFmtId="43" fontId="5" fillId="0" borderId="0" xfId="15" applyFont="1" applyAlignment="1">
      <alignment/>
    </xf>
    <xf numFmtId="0" fontId="4" fillId="0" borderId="0" xfId="0" applyFont="1" applyBorder="1" applyAlignment="1">
      <alignment/>
    </xf>
    <xf numFmtId="43" fontId="4" fillId="0" borderId="0" xfId="15" applyFont="1" applyBorder="1" applyAlignment="1">
      <alignment vertical="top"/>
    </xf>
    <xf numFmtId="0" fontId="2" fillId="0" borderId="1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18" fillId="0" borderId="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94" fontId="3" fillId="0" borderId="9" xfId="0" applyNumberFormat="1" applyFont="1" applyBorder="1" applyAlignment="1">
      <alignment horizontal="center"/>
    </xf>
    <xf numFmtId="194" fontId="3" fillId="0" borderId="0" xfId="0" applyNumberFormat="1" applyFont="1" applyBorder="1" applyAlignment="1">
      <alignment horizontal="center"/>
    </xf>
    <xf numFmtId="43" fontId="3" fillId="0" borderId="10" xfId="15" applyFont="1" applyBorder="1" applyAlignment="1">
      <alignment/>
    </xf>
    <xf numFmtId="0" fontId="4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0" xfId="19" applyFont="1" applyAlignment="1">
      <alignment/>
      <protection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9" fillId="0" borderId="7" xfId="0" applyFont="1" applyBorder="1" applyAlignment="1">
      <alignment/>
    </xf>
    <xf numFmtId="43" fontId="3" fillId="0" borderId="7" xfId="15" applyFont="1" applyBorder="1" applyAlignment="1">
      <alignment/>
    </xf>
    <xf numFmtId="0" fontId="2" fillId="0" borderId="7" xfId="0" applyFont="1" applyBorder="1" applyAlignment="1">
      <alignment/>
    </xf>
    <xf numFmtId="43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43" fontId="4" fillId="0" borderId="7" xfId="15" applyFont="1" applyBorder="1" applyAlignment="1">
      <alignment/>
    </xf>
    <xf numFmtId="43" fontId="4" fillId="0" borderId="7" xfId="0" applyNumberFormat="1" applyFont="1" applyBorder="1" applyAlignment="1">
      <alignment/>
    </xf>
    <xf numFmtId="0" fontId="3" fillId="0" borderId="21" xfId="0" applyFont="1" applyBorder="1" applyAlignment="1">
      <alignment/>
    </xf>
    <xf numFmtId="43" fontId="3" fillId="0" borderId="21" xfId="15" applyFont="1" applyBorder="1" applyAlignment="1">
      <alignment/>
    </xf>
    <xf numFmtId="49" fontId="3" fillId="0" borderId="21" xfId="0" applyNumberFormat="1" applyFont="1" applyBorder="1" applyAlignment="1">
      <alignment/>
    </xf>
    <xf numFmtId="0" fontId="2" fillId="0" borderId="2" xfId="0" applyFont="1" applyBorder="1" applyAlignment="1">
      <alignment/>
    </xf>
    <xf numFmtId="43" fontId="3" fillId="0" borderId="2" xfId="15" applyFont="1" applyBorder="1" applyAlignment="1">
      <alignment/>
    </xf>
    <xf numFmtId="49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43" fontId="5" fillId="0" borderId="1" xfId="15" applyFont="1" applyBorder="1" applyAlignment="1">
      <alignment/>
    </xf>
    <xf numFmtId="0" fontId="4" fillId="0" borderId="8" xfId="0" applyFont="1" applyBorder="1" applyAlignment="1">
      <alignment horizontal="center" vertical="top"/>
    </xf>
    <xf numFmtId="0" fontId="3" fillId="0" borderId="0" xfId="19" applyFont="1" applyAlignment="1">
      <alignment horizontal="center"/>
      <protection/>
    </xf>
    <xf numFmtId="0" fontId="2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top" shrinkToFit="1"/>
    </xf>
    <xf numFmtId="0" fontId="4" fillId="0" borderId="8" xfId="0" applyFont="1" applyBorder="1" applyAlignment="1">
      <alignment horizontal="center" vertical="top" shrinkToFi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3" fontId="3" fillId="0" borderId="22" xfId="15" applyFont="1" applyBorder="1" applyAlignment="1">
      <alignment/>
    </xf>
    <xf numFmtId="43" fontId="3" fillId="0" borderId="23" xfId="15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5" fontId="3" fillId="0" borderId="22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43" fontId="0" fillId="0" borderId="3" xfId="15" applyBorder="1" applyAlignment="1">
      <alignment horizontal="center"/>
    </xf>
    <xf numFmtId="43" fontId="0" fillId="0" borderId="5" xfId="15" applyBorder="1" applyAlignment="1">
      <alignment horizontal="center"/>
    </xf>
    <xf numFmtId="43" fontId="0" fillId="0" borderId="3" xfId="0" applyNumberFormat="1" applyBorder="1" applyAlignment="1">
      <alignment horizontal="center"/>
    </xf>
    <xf numFmtId="43" fontId="0" fillId="0" borderId="5" xfId="0" applyNumberForma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3" fontId="5" fillId="0" borderId="27" xfId="0" applyNumberFormat="1" applyFont="1" applyBorder="1" applyAlignment="1">
      <alignment horizontal="center"/>
    </xf>
    <xf numFmtId="43" fontId="5" fillId="0" borderId="28" xfId="0" applyNumberFormat="1" applyFont="1" applyBorder="1" applyAlignment="1">
      <alignment horizontal="center"/>
    </xf>
    <xf numFmtId="43" fontId="5" fillId="0" borderId="27" xfId="15" applyFont="1" applyBorder="1" applyAlignment="1">
      <alignment horizontal="center"/>
    </xf>
    <xf numFmtId="43" fontId="5" fillId="0" borderId="28" xfId="15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เดือน  กันยายน 255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9339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257175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99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9149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9149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9339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257175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99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9149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9149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49149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49339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9339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9339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49339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49339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9339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9339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9339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257175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499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49149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257175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99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49149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371475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49149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49339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257175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99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9149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9339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48863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247650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5</xdr:row>
      <xdr:rowOff>133350</xdr:rowOff>
    </xdr:from>
    <xdr:to>
      <xdr:col>3</xdr:col>
      <xdr:colOff>323850</xdr:colOff>
      <xdr:row>5</xdr:row>
      <xdr:rowOff>133350</xdr:rowOff>
    </xdr:to>
    <xdr:sp>
      <xdr:nvSpPr>
        <xdr:cNvPr id="29" name="Line 29"/>
        <xdr:cNvSpPr>
          <a:spLocks/>
        </xdr:cNvSpPr>
      </xdr:nvSpPr>
      <xdr:spPr>
        <a:xfrm>
          <a:off x="4933950" y="19145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4</xdr:row>
      <xdr:rowOff>95250</xdr:rowOff>
    </xdr:from>
    <xdr:to>
      <xdr:col>3</xdr:col>
      <xdr:colOff>257175</xdr:colOff>
      <xdr:row>4</xdr:row>
      <xdr:rowOff>219075</xdr:rowOff>
    </xdr:to>
    <xdr:sp>
      <xdr:nvSpPr>
        <xdr:cNvPr id="30" name="Line 30"/>
        <xdr:cNvSpPr>
          <a:spLocks/>
        </xdr:cNvSpPr>
      </xdr:nvSpPr>
      <xdr:spPr>
        <a:xfrm>
          <a:off x="4991100" y="15811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4</xdr:row>
      <xdr:rowOff>152400</xdr:rowOff>
    </xdr:from>
    <xdr:to>
      <xdr:col>3</xdr:col>
      <xdr:colOff>323850</xdr:colOff>
      <xdr:row>4</xdr:row>
      <xdr:rowOff>152400</xdr:rowOff>
    </xdr:to>
    <xdr:sp>
      <xdr:nvSpPr>
        <xdr:cNvPr id="31" name="Line 31"/>
        <xdr:cNvSpPr>
          <a:spLocks/>
        </xdr:cNvSpPr>
      </xdr:nvSpPr>
      <xdr:spPr>
        <a:xfrm>
          <a:off x="4914900" y="16383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34</xdr:row>
      <xdr:rowOff>133350</xdr:rowOff>
    </xdr:from>
    <xdr:to>
      <xdr:col>3</xdr:col>
      <xdr:colOff>323850</xdr:colOff>
      <xdr:row>34</xdr:row>
      <xdr:rowOff>133350</xdr:rowOff>
    </xdr:to>
    <xdr:sp>
      <xdr:nvSpPr>
        <xdr:cNvPr id="32" name="Line 32"/>
        <xdr:cNvSpPr>
          <a:spLocks/>
        </xdr:cNvSpPr>
      </xdr:nvSpPr>
      <xdr:spPr>
        <a:xfrm>
          <a:off x="4933950" y="101917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33</xdr:row>
      <xdr:rowOff>95250</xdr:rowOff>
    </xdr:from>
    <xdr:to>
      <xdr:col>3</xdr:col>
      <xdr:colOff>257175</xdr:colOff>
      <xdr:row>33</xdr:row>
      <xdr:rowOff>219075</xdr:rowOff>
    </xdr:to>
    <xdr:sp>
      <xdr:nvSpPr>
        <xdr:cNvPr id="33" name="Line 33"/>
        <xdr:cNvSpPr>
          <a:spLocks/>
        </xdr:cNvSpPr>
      </xdr:nvSpPr>
      <xdr:spPr>
        <a:xfrm>
          <a:off x="4991100" y="98583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33</xdr:row>
      <xdr:rowOff>152400</xdr:rowOff>
    </xdr:from>
    <xdr:to>
      <xdr:col>3</xdr:col>
      <xdr:colOff>323850</xdr:colOff>
      <xdr:row>33</xdr:row>
      <xdr:rowOff>152400</xdr:rowOff>
    </xdr:to>
    <xdr:sp>
      <xdr:nvSpPr>
        <xdr:cNvPr id="34" name="Line 34"/>
        <xdr:cNvSpPr>
          <a:spLocks/>
        </xdr:cNvSpPr>
      </xdr:nvSpPr>
      <xdr:spPr>
        <a:xfrm>
          <a:off x="4914900" y="99155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36</xdr:row>
      <xdr:rowOff>152400</xdr:rowOff>
    </xdr:from>
    <xdr:to>
      <xdr:col>3</xdr:col>
      <xdr:colOff>323850</xdr:colOff>
      <xdr:row>36</xdr:row>
      <xdr:rowOff>152400</xdr:rowOff>
    </xdr:to>
    <xdr:sp>
      <xdr:nvSpPr>
        <xdr:cNvPr id="35" name="Line 35"/>
        <xdr:cNvSpPr>
          <a:spLocks/>
        </xdr:cNvSpPr>
      </xdr:nvSpPr>
      <xdr:spPr>
        <a:xfrm>
          <a:off x="4914900" y="108013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38</xdr:row>
      <xdr:rowOff>152400</xdr:rowOff>
    </xdr:from>
    <xdr:to>
      <xdr:col>3</xdr:col>
      <xdr:colOff>323850</xdr:colOff>
      <xdr:row>38</xdr:row>
      <xdr:rowOff>152400</xdr:rowOff>
    </xdr:to>
    <xdr:sp>
      <xdr:nvSpPr>
        <xdr:cNvPr id="36" name="Line 36"/>
        <xdr:cNvSpPr>
          <a:spLocks/>
        </xdr:cNvSpPr>
      </xdr:nvSpPr>
      <xdr:spPr>
        <a:xfrm>
          <a:off x="4914900" y="11391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37</xdr:row>
      <xdr:rowOff>133350</xdr:rowOff>
    </xdr:from>
    <xdr:to>
      <xdr:col>3</xdr:col>
      <xdr:colOff>323850</xdr:colOff>
      <xdr:row>37</xdr:row>
      <xdr:rowOff>133350</xdr:rowOff>
    </xdr:to>
    <xdr:sp>
      <xdr:nvSpPr>
        <xdr:cNvPr id="37" name="Line 37"/>
        <xdr:cNvSpPr>
          <a:spLocks/>
        </xdr:cNvSpPr>
      </xdr:nvSpPr>
      <xdr:spPr>
        <a:xfrm>
          <a:off x="4933950" y="110775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40</xdr:row>
      <xdr:rowOff>133350</xdr:rowOff>
    </xdr:from>
    <xdr:to>
      <xdr:col>3</xdr:col>
      <xdr:colOff>323850</xdr:colOff>
      <xdr:row>40</xdr:row>
      <xdr:rowOff>133350</xdr:rowOff>
    </xdr:to>
    <xdr:sp>
      <xdr:nvSpPr>
        <xdr:cNvPr id="38" name="Line 38"/>
        <xdr:cNvSpPr>
          <a:spLocks/>
        </xdr:cNvSpPr>
      </xdr:nvSpPr>
      <xdr:spPr>
        <a:xfrm>
          <a:off x="4933950" y="119634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133350</xdr:rowOff>
    </xdr:from>
    <xdr:to>
      <xdr:col>3</xdr:col>
      <xdr:colOff>323850</xdr:colOff>
      <xdr:row>39</xdr:row>
      <xdr:rowOff>133350</xdr:rowOff>
    </xdr:to>
    <xdr:sp>
      <xdr:nvSpPr>
        <xdr:cNvPr id="39" name="Line 39"/>
        <xdr:cNvSpPr>
          <a:spLocks/>
        </xdr:cNvSpPr>
      </xdr:nvSpPr>
      <xdr:spPr>
        <a:xfrm>
          <a:off x="4933950" y="11668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41</xdr:row>
      <xdr:rowOff>133350</xdr:rowOff>
    </xdr:from>
    <xdr:to>
      <xdr:col>3</xdr:col>
      <xdr:colOff>323850</xdr:colOff>
      <xdr:row>41</xdr:row>
      <xdr:rowOff>133350</xdr:rowOff>
    </xdr:to>
    <xdr:sp>
      <xdr:nvSpPr>
        <xdr:cNvPr id="40" name="Line 40"/>
        <xdr:cNvSpPr>
          <a:spLocks/>
        </xdr:cNvSpPr>
      </xdr:nvSpPr>
      <xdr:spPr>
        <a:xfrm>
          <a:off x="4933950" y="122586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43</xdr:row>
      <xdr:rowOff>133350</xdr:rowOff>
    </xdr:from>
    <xdr:to>
      <xdr:col>3</xdr:col>
      <xdr:colOff>323850</xdr:colOff>
      <xdr:row>43</xdr:row>
      <xdr:rowOff>133350</xdr:rowOff>
    </xdr:to>
    <xdr:sp>
      <xdr:nvSpPr>
        <xdr:cNvPr id="41" name="Line 41"/>
        <xdr:cNvSpPr>
          <a:spLocks/>
        </xdr:cNvSpPr>
      </xdr:nvSpPr>
      <xdr:spPr>
        <a:xfrm>
          <a:off x="4933950" y="12849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44</xdr:row>
      <xdr:rowOff>133350</xdr:rowOff>
    </xdr:from>
    <xdr:to>
      <xdr:col>3</xdr:col>
      <xdr:colOff>323850</xdr:colOff>
      <xdr:row>44</xdr:row>
      <xdr:rowOff>133350</xdr:rowOff>
    </xdr:to>
    <xdr:sp>
      <xdr:nvSpPr>
        <xdr:cNvPr id="42" name="Line 42"/>
        <xdr:cNvSpPr>
          <a:spLocks/>
        </xdr:cNvSpPr>
      </xdr:nvSpPr>
      <xdr:spPr>
        <a:xfrm>
          <a:off x="4933950" y="1314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45</xdr:row>
      <xdr:rowOff>133350</xdr:rowOff>
    </xdr:from>
    <xdr:to>
      <xdr:col>3</xdr:col>
      <xdr:colOff>323850</xdr:colOff>
      <xdr:row>45</xdr:row>
      <xdr:rowOff>133350</xdr:rowOff>
    </xdr:to>
    <xdr:sp>
      <xdr:nvSpPr>
        <xdr:cNvPr id="43" name="Line 43"/>
        <xdr:cNvSpPr>
          <a:spLocks/>
        </xdr:cNvSpPr>
      </xdr:nvSpPr>
      <xdr:spPr>
        <a:xfrm>
          <a:off x="4933950" y="13439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42</xdr:row>
      <xdr:rowOff>133350</xdr:rowOff>
    </xdr:from>
    <xdr:to>
      <xdr:col>3</xdr:col>
      <xdr:colOff>323850</xdr:colOff>
      <xdr:row>42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4933950" y="12553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48</xdr:row>
      <xdr:rowOff>133350</xdr:rowOff>
    </xdr:from>
    <xdr:to>
      <xdr:col>3</xdr:col>
      <xdr:colOff>323850</xdr:colOff>
      <xdr:row>48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4933950" y="14287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36</xdr:row>
      <xdr:rowOff>152400</xdr:rowOff>
    </xdr:from>
    <xdr:to>
      <xdr:col>3</xdr:col>
      <xdr:colOff>323850</xdr:colOff>
      <xdr:row>36</xdr:row>
      <xdr:rowOff>152400</xdr:rowOff>
    </xdr:to>
    <xdr:sp>
      <xdr:nvSpPr>
        <xdr:cNvPr id="46" name="Line 46"/>
        <xdr:cNvSpPr>
          <a:spLocks/>
        </xdr:cNvSpPr>
      </xdr:nvSpPr>
      <xdr:spPr>
        <a:xfrm>
          <a:off x="4914900" y="108013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38</xdr:row>
      <xdr:rowOff>152400</xdr:rowOff>
    </xdr:from>
    <xdr:to>
      <xdr:col>3</xdr:col>
      <xdr:colOff>323850</xdr:colOff>
      <xdr:row>38</xdr:row>
      <xdr:rowOff>152400</xdr:rowOff>
    </xdr:to>
    <xdr:sp>
      <xdr:nvSpPr>
        <xdr:cNvPr id="47" name="Line 47"/>
        <xdr:cNvSpPr>
          <a:spLocks/>
        </xdr:cNvSpPr>
      </xdr:nvSpPr>
      <xdr:spPr>
        <a:xfrm>
          <a:off x="4914900" y="11391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37</xdr:row>
      <xdr:rowOff>133350</xdr:rowOff>
    </xdr:from>
    <xdr:to>
      <xdr:col>3</xdr:col>
      <xdr:colOff>323850</xdr:colOff>
      <xdr:row>37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4933950" y="110775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40</xdr:row>
      <xdr:rowOff>133350</xdr:rowOff>
    </xdr:from>
    <xdr:to>
      <xdr:col>3</xdr:col>
      <xdr:colOff>323850</xdr:colOff>
      <xdr:row>40</xdr:row>
      <xdr:rowOff>133350</xdr:rowOff>
    </xdr:to>
    <xdr:sp>
      <xdr:nvSpPr>
        <xdr:cNvPr id="49" name="Line 49"/>
        <xdr:cNvSpPr>
          <a:spLocks/>
        </xdr:cNvSpPr>
      </xdr:nvSpPr>
      <xdr:spPr>
        <a:xfrm>
          <a:off x="4933950" y="119634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133350</xdr:rowOff>
    </xdr:from>
    <xdr:to>
      <xdr:col>3</xdr:col>
      <xdr:colOff>323850</xdr:colOff>
      <xdr:row>39</xdr:row>
      <xdr:rowOff>133350</xdr:rowOff>
    </xdr:to>
    <xdr:sp>
      <xdr:nvSpPr>
        <xdr:cNvPr id="50" name="Line 50"/>
        <xdr:cNvSpPr>
          <a:spLocks/>
        </xdr:cNvSpPr>
      </xdr:nvSpPr>
      <xdr:spPr>
        <a:xfrm>
          <a:off x="4933950" y="11668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41</xdr:row>
      <xdr:rowOff>133350</xdr:rowOff>
    </xdr:from>
    <xdr:to>
      <xdr:col>3</xdr:col>
      <xdr:colOff>323850</xdr:colOff>
      <xdr:row>41</xdr:row>
      <xdr:rowOff>133350</xdr:rowOff>
    </xdr:to>
    <xdr:sp>
      <xdr:nvSpPr>
        <xdr:cNvPr id="51" name="Line 51"/>
        <xdr:cNvSpPr>
          <a:spLocks/>
        </xdr:cNvSpPr>
      </xdr:nvSpPr>
      <xdr:spPr>
        <a:xfrm>
          <a:off x="4933950" y="122586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43</xdr:row>
      <xdr:rowOff>133350</xdr:rowOff>
    </xdr:from>
    <xdr:to>
      <xdr:col>3</xdr:col>
      <xdr:colOff>323850</xdr:colOff>
      <xdr:row>43</xdr:row>
      <xdr:rowOff>133350</xdr:rowOff>
    </xdr:to>
    <xdr:sp>
      <xdr:nvSpPr>
        <xdr:cNvPr id="52" name="Line 52"/>
        <xdr:cNvSpPr>
          <a:spLocks/>
        </xdr:cNvSpPr>
      </xdr:nvSpPr>
      <xdr:spPr>
        <a:xfrm>
          <a:off x="4933950" y="12849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44</xdr:row>
      <xdr:rowOff>133350</xdr:rowOff>
    </xdr:from>
    <xdr:to>
      <xdr:col>3</xdr:col>
      <xdr:colOff>323850</xdr:colOff>
      <xdr:row>44</xdr:row>
      <xdr:rowOff>133350</xdr:rowOff>
    </xdr:to>
    <xdr:sp>
      <xdr:nvSpPr>
        <xdr:cNvPr id="53" name="Line 53"/>
        <xdr:cNvSpPr>
          <a:spLocks/>
        </xdr:cNvSpPr>
      </xdr:nvSpPr>
      <xdr:spPr>
        <a:xfrm>
          <a:off x="4933950" y="1314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46</xdr:row>
      <xdr:rowOff>142875</xdr:rowOff>
    </xdr:from>
    <xdr:to>
      <xdr:col>3</xdr:col>
      <xdr:colOff>304800</xdr:colOff>
      <xdr:row>46</xdr:row>
      <xdr:rowOff>142875</xdr:rowOff>
    </xdr:to>
    <xdr:sp>
      <xdr:nvSpPr>
        <xdr:cNvPr id="54" name="Line 54"/>
        <xdr:cNvSpPr>
          <a:spLocks/>
        </xdr:cNvSpPr>
      </xdr:nvSpPr>
      <xdr:spPr>
        <a:xfrm>
          <a:off x="4914900" y="137445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42</xdr:row>
      <xdr:rowOff>133350</xdr:rowOff>
    </xdr:from>
    <xdr:to>
      <xdr:col>3</xdr:col>
      <xdr:colOff>323850</xdr:colOff>
      <xdr:row>42</xdr:row>
      <xdr:rowOff>133350</xdr:rowOff>
    </xdr:to>
    <xdr:sp>
      <xdr:nvSpPr>
        <xdr:cNvPr id="55" name="Line 55"/>
        <xdr:cNvSpPr>
          <a:spLocks/>
        </xdr:cNvSpPr>
      </xdr:nvSpPr>
      <xdr:spPr>
        <a:xfrm>
          <a:off x="4933950" y="12553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200025</xdr:colOff>
      <xdr:row>48</xdr:row>
      <xdr:rowOff>133350</xdr:rowOff>
    </xdr:from>
    <xdr:to>
      <xdr:col>3</xdr:col>
      <xdr:colOff>323850</xdr:colOff>
      <xdr:row>48</xdr:row>
      <xdr:rowOff>133350</xdr:rowOff>
    </xdr:to>
    <xdr:sp>
      <xdr:nvSpPr>
        <xdr:cNvPr id="56" name="Line 56"/>
        <xdr:cNvSpPr>
          <a:spLocks/>
        </xdr:cNvSpPr>
      </xdr:nvSpPr>
      <xdr:spPr>
        <a:xfrm>
          <a:off x="4933950" y="14287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514350</xdr:colOff>
      <xdr:row>99</xdr:row>
      <xdr:rowOff>123825</xdr:rowOff>
    </xdr:from>
    <xdr:to>
      <xdr:col>10</xdr:col>
      <xdr:colOff>28575</xdr:colOff>
      <xdr:row>99</xdr:row>
      <xdr:rowOff>123825</xdr:rowOff>
    </xdr:to>
    <xdr:sp>
      <xdr:nvSpPr>
        <xdr:cNvPr id="57" name="Line 57"/>
        <xdr:cNvSpPr>
          <a:spLocks/>
        </xdr:cNvSpPr>
      </xdr:nvSpPr>
      <xdr:spPr>
        <a:xfrm>
          <a:off x="9667875" y="284416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9"/>
  <sheetViews>
    <sheetView workbookViewId="0" topLeftCell="A1">
      <selection activeCell="A12" sqref="A12"/>
    </sheetView>
  </sheetViews>
  <sheetFormatPr defaultColWidth="9.140625" defaultRowHeight="21.75"/>
  <cols>
    <col min="1" max="1" width="51.57421875" style="0" customWidth="1"/>
    <col min="2" max="2" width="13.140625" style="0" customWidth="1"/>
    <col min="3" max="3" width="15.421875" style="0" customWidth="1"/>
    <col min="4" max="4" width="16.140625" style="0" customWidth="1"/>
    <col min="5" max="5" width="15.140625" style="0" customWidth="1"/>
  </cols>
  <sheetData>
    <row r="1" spans="1:4" ht="26.25">
      <c r="A1" s="182" t="s">
        <v>0</v>
      </c>
      <c r="B1" s="182"/>
      <c r="C1" s="182"/>
      <c r="D1" s="182"/>
    </row>
    <row r="2" spans="1:4" ht="26.25">
      <c r="A2" s="182" t="s">
        <v>1</v>
      </c>
      <c r="B2" s="182"/>
      <c r="C2" s="182"/>
      <c r="D2" s="182"/>
    </row>
    <row r="3" spans="1:4" ht="26.25">
      <c r="A3" s="161" t="s">
        <v>82</v>
      </c>
      <c r="B3" s="161"/>
      <c r="C3" s="161"/>
      <c r="D3" s="161"/>
    </row>
    <row r="4" spans="1:4" ht="13.5" customHeight="1">
      <c r="A4" s="158"/>
      <c r="B4" s="158"/>
      <c r="C4" s="158"/>
      <c r="D4" s="158"/>
    </row>
    <row r="5" spans="1:4" ht="21.75">
      <c r="A5" s="159" t="s">
        <v>2</v>
      </c>
      <c r="B5" s="163" t="s">
        <v>3</v>
      </c>
      <c r="C5" s="163" t="s">
        <v>4</v>
      </c>
      <c r="D5" s="163" t="s">
        <v>5</v>
      </c>
    </row>
    <row r="6" spans="1:4" ht="21.75">
      <c r="A6" s="160"/>
      <c r="B6" s="156"/>
      <c r="C6" s="156"/>
      <c r="D6" s="156"/>
    </row>
    <row r="7" spans="1:4" ht="21.75">
      <c r="A7" s="53" t="s">
        <v>6</v>
      </c>
      <c r="B7" s="54" t="s">
        <v>24</v>
      </c>
      <c r="C7" s="55">
        <v>0</v>
      </c>
      <c r="D7" s="53"/>
    </row>
    <row r="8" spans="1:4" ht="21.75">
      <c r="A8" s="56" t="s">
        <v>83</v>
      </c>
      <c r="B8" s="57" t="s">
        <v>70</v>
      </c>
      <c r="C8" s="58">
        <v>28500</v>
      </c>
      <c r="D8" s="56"/>
    </row>
    <row r="9" spans="1:4" ht="21.75">
      <c r="A9" s="56" t="s">
        <v>7</v>
      </c>
      <c r="B9" s="56"/>
      <c r="C9" s="59"/>
      <c r="D9" s="56"/>
    </row>
    <row r="10" spans="1:4" ht="21.75">
      <c r="A10" s="56" t="s">
        <v>68</v>
      </c>
      <c r="B10" s="57" t="s">
        <v>16</v>
      </c>
      <c r="C10" s="58">
        <v>4989502.43</v>
      </c>
      <c r="D10" s="56"/>
    </row>
    <row r="11" spans="1:4" ht="21.75">
      <c r="A11" s="56" t="s">
        <v>8</v>
      </c>
      <c r="B11" s="57" t="s">
        <v>16</v>
      </c>
      <c r="C11" s="58">
        <v>329706.78</v>
      </c>
      <c r="D11" s="56"/>
    </row>
    <row r="12" spans="1:4" ht="21.75">
      <c r="A12" s="56" t="s">
        <v>9</v>
      </c>
      <c r="B12" s="57" t="s">
        <v>16</v>
      </c>
      <c r="C12" s="58">
        <v>26696.32</v>
      </c>
      <c r="D12" s="56"/>
    </row>
    <row r="13" spans="1:4" ht="21.75">
      <c r="A13" s="56" t="s">
        <v>10</v>
      </c>
      <c r="B13" s="57" t="s">
        <v>17</v>
      </c>
      <c r="C13" s="58">
        <v>698142.06</v>
      </c>
      <c r="D13" s="56"/>
    </row>
    <row r="14" spans="1:4" ht="21.75">
      <c r="A14" s="56" t="s">
        <v>11</v>
      </c>
      <c r="B14" s="57" t="s">
        <v>18</v>
      </c>
      <c r="C14" s="58">
        <v>30747</v>
      </c>
      <c r="D14" s="56"/>
    </row>
    <row r="15" spans="1:4" ht="21.75">
      <c r="A15" s="56" t="s">
        <v>62</v>
      </c>
      <c r="B15" s="57" t="s">
        <v>63</v>
      </c>
      <c r="C15" s="58">
        <v>710358.94</v>
      </c>
      <c r="D15" s="56"/>
    </row>
    <row r="16" spans="1:4" ht="21.75">
      <c r="A16" s="56" t="s">
        <v>12</v>
      </c>
      <c r="B16" s="57" t="s">
        <v>19</v>
      </c>
      <c r="C16" s="58">
        <v>703816.7</v>
      </c>
      <c r="D16" s="56"/>
    </row>
    <row r="17" spans="1:4" ht="21.75">
      <c r="A17" s="56" t="s">
        <v>13</v>
      </c>
      <c r="B17" s="57" t="s">
        <v>20</v>
      </c>
      <c r="C17" s="58"/>
      <c r="D17" s="58">
        <v>582076.06</v>
      </c>
    </row>
    <row r="18" spans="1:4" ht="21.75">
      <c r="A18" s="56" t="s">
        <v>64</v>
      </c>
      <c r="B18" s="57" t="s">
        <v>21</v>
      </c>
      <c r="C18" s="58"/>
      <c r="D18" s="58">
        <v>2700</v>
      </c>
    </row>
    <row r="19" spans="1:4" ht="21.75">
      <c r="A19" s="56" t="s">
        <v>65</v>
      </c>
      <c r="B19" s="57"/>
      <c r="C19" s="58"/>
      <c r="D19" s="58"/>
    </row>
    <row r="20" spans="1:4" ht="21.75">
      <c r="A20" s="56" t="s">
        <v>71</v>
      </c>
      <c r="B20" s="57" t="s">
        <v>72</v>
      </c>
      <c r="C20" s="58"/>
      <c r="D20" s="58">
        <v>686075.8</v>
      </c>
    </row>
    <row r="21" spans="1:4" ht="21.75">
      <c r="A21" s="56" t="s">
        <v>14</v>
      </c>
      <c r="B21" s="57" t="s">
        <v>22</v>
      </c>
      <c r="C21" s="58"/>
      <c r="D21" s="58">
        <v>4120699.18</v>
      </c>
    </row>
    <row r="22" spans="1:4" ht="21.75">
      <c r="A22" s="56" t="s">
        <v>15</v>
      </c>
      <c r="B22" s="57" t="s">
        <v>23</v>
      </c>
      <c r="C22" s="58"/>
      <c r="D22" s="58">
        <v>2125919.19</v>
      </c>
    </row>
    <row r="23" spans="1:4" ht="21.75">
      <c r="A23" s="56"/>
      <c r="B23" s="57"/>
      <c r="C23" s="58"/>
      <c r="D23" s="58"/>
    </row>
    <row r="24" spans="1:4" ht="21.75">
      <c r="A24" s="56"/>
      <c r="B24" s="57"/>
      <c r="C24" s="58"/>
      <c r="D24" s="58"/>
    </row>
    <row r="25" spans="1:4" ht="21.75">
      <c r="A25" s="56"/>
      <c r="B25" s="57"/>
      <c r="C25" s="58"/>
      <c r="D25" s="58"/>
    </row>
    <row r="26" spans="1:4" ht="21.75">
      <c r="A26" s="60"/>
      <c r="B26" s="61"/>
      <c r="C26" s="62"/>
      <c r="D26" s="62"/>
    </row>
    <row r="27" spans="1:4" ht="22.5" thickBot="1">
      <c r="A27" s="1"/>
      <c r="B27" s="1"/>
      <c r="C27" s="45">
        <f>SUM(C7:C26)</f>
        <v>7517470.2299999995</v>
      </c>
      <c r="D27" s="45">
        <f>SUM(D17:D26)</f>
        <v>7517470.23</v>
      </c>
    </row>
    <row r="28" spans="1:4" ht="22.5" thickTop="1">
      <c r="A28" s="1"/>
      <c r="B28" s="1"/>
      <c r="C28" s="6"/>
      <c r="D28" s="6"/>
    </row>
    <row r="29" spans="1:4" ht="21.75">
      <c r="A29" s="1"/>
      <c r="B29" s="1"/>
      <c r="C29" s="1"/>
      <c r="D29" s="1"/>
    </row>
    <row r="30" spans="1:4" ht="21.75">
      <c r="A30" s="162" t="s">
        <v>25</v>
      </c>
      <c r="B30" s="162"/>
      <c r="C30" s="162"/>
      <c r="D30" s="162"/>
    </row>
    <row r="31" spans="1:4" ht="21.75">
      <c r="A31" s="162" t="s">
        <v>73</v>
      </c>
      <c r="B31" s="162"/>
      <c r="C31" s="162"/>
      <c r="D31" s="162"/>
    </row>
    <row r="32" spans="1:4" ht="28.5" customHeight="1">
      <c r="A32" s="1"/>
      <c r="B32" s="1"/>
      <c r="C32" s="1"/>
      <c r="D32" s="1"/>
    </row>
    <row r="33" spans="1:4" ht="21.75">
      <c r="A33" s="1" t="s">
        <v>75</v>
      </c>
      <c r="B33" s="1"/>
      <c r="C33" s="1"/>
      <c r="D33" s="1"/>
    </row>
    <row r="34" spans="1:4" ht="21.75">
      <c r="A34" s="1" t="s">
        <v>74</v>
      </c>
      <c r="B34" s="1"/>
      <c r="C34" s="1"/>
      <c r="D34" s="1"/>
    </row>
    <row r="38" spans="1:5" ht="24" customHeight="1">
      <c r="A38" s="181"/>
      <c r="B38" s="181"/>
      <c r="C38" s="181"/>
      <c r="D38" s="181"/>
      <c r="E38" s="14"/>
    </row>
    <row r="39" spans="1:5" ht="19.5" customHeight="1">
      <c r="A39" s="181"/>
      <c r="B39" s="181"/>
      <c r="C39" s="181"/>
      <c r="D39" s="181"/>
      <c r="E39" s="14"/>
    </row>
    <row r="40" spans="1:5" ht="21.75" customHeight="1">
      <c r="A40" s="181"/>
      <c r="B40" s="181"/>
      <c r="C40" s="181"/>
      <c r="D40" s="181"/>
      <c r="E40" s="14"/>
    </row>
    <row r="41" spans="1:5" ht="21.75" customHeight="1">
      <c r="A41" s="22"/>
      <c r="B41" s="23"/>
      <c r="C41" s="23"/>
      <c r="D41" s="23"/>
      <c r="E41" s="14"/>
    </row>
    <row r="42" spans="1:5" ht="20.25" customHeight="1">
      <c r="A42" s="24"/>
      <c r="B42" s="25"/>
      <c r="C42" s="17"/>
      <c r="D42" s="24"/>
      <c r="E42" s="14"/>
    </row>
    <row r="43" spans="1:5" ht="21.75">
      <c r="A43" s="24"/>
      <c r="B43" s="24"/>
      <c r="C43" s="26"/>
      <c r="D43" s="24"/>
      <c r="E43" s="14"/>
    </row>
    <row r="44" spans="1:5" ht="20.25" customHeight="1">
      <c r="A44" s="24"/>
      <c r="B44" s="25"/>
      <c r="C44" s="17"/>
      <c r="D44" s="24"/>
      <c r="E44" s="14"/>
    </row>
    <row r="45" spans="1:5" ht="21" customHeight="1">
      <c r="A45" s="24"/>
      <c r="B45" s="25"/>
      <c r="C45" s="17"/>
      <c r="D45" s="24"/>
      <c r="E45" s="14"/>
    </row>
    <row r="46" spans="1:5" ht="19.5" customHeight="1">
      <c r="A46" s="24"/>
      <c r="B46" s="25"/>
      <c r="C46" s="17"/>
      <c r="D46" s="24"/>
      <c r="E46" s="14"/>
    </row>
    <row r="47" spans="1:5" ht="19.5" customHeight="1">
      <c r="A47" s="24"/>
      <c r="B47" s="25"/>
      <c r="C47" s="17"/>
      <c r="D47" s="24"/>
      <c r="E47" s="14"/>
    </row>
    <row r="48" spans="1:5" ht="21.75">
      <c r="A48" s="24"/>
      <c r="B48" s="25"/>
      <c r="C48" s="17"/>
      <c r="D48" s="24"/>
      <c r="E48" s="14"/>
    </row>
    <row r="49" spans="1:5" ht="18.75" customHeight="1">
      <c r="A49" s="24"/>
      <c r="B49" s="25"/>
      <c r="C49" s="17"/>
      <c r="D49" s="24"/>
      <c r="E49" s="14"/>
    </row>
    <row r="50" spans="1:5" ht="21.75">
      <c r="A50" s="24"/>
      <c r="B50" s="25"/>
      <c r="C50" s="17"/>
      <c r="D50" s="24"/>
      <c r="E50" s="14"/>
    </row>
    <row r="51" spans="1:5" ht="21.75">
      <c r="A51" s="24"/>
      <c r="B51" s="25"/>
      <c r="C51" s="17"/>
      <c r="D51" s="24"/>
      <c r="E51" s="14"/>
    </row>
    <row r="52" spans="1:5" ht="21.75">
      <c r="A52" s="24"/>
      <c r="B52" s="25"/>
      <c r="C52" s="17"/>
      <c r="D52" s="24"/>
      <c r="E52" s="14"/>
    </row>
    <row r="53" spans="1:5" ht="20.25" customHeight="1">
      <c r="A53" s="24"/>
      <c r="B53" s="25"/>
      <c r="C53" s="17"/>
      <c r="D53" s="24"/>
      <c r="E53" s="14"/>
    </row>
    <row r="54" spans="1:5" ht="21.75">
      <c r="A54" s="24"/>
      <c r="B54" s="25"/>
      <c r="C54" s="17"/>
      <c r="D54" s="24"/>
      <c r="E54" s="14"/>
    </row>
    <row r="55" spans="1:5" ht="21.75">
      <c r="A55" s="24"/>
      <c r="B55" s="25"/>
      <c r="C55" s="17"/>
      <c r="D55" s="24"/>
      <c r="E55" s="14"/>
    </row>
    <row r="56" spans="1:5" ht="21.75">
      <c r="A56" s="24"/>
      <c r="B56" s="25"/>
      <c r="C56" s="17"/>
      <c r="D56" s="24"/>
      <c r="E56" s="14"/>
    </row>
    <row r="57" spans="1:5" ht="21.75">
      <c r="A57" s="24"/>
      <c r="B57" s="25"/>
      <c r="C57" s="17"/>
      <c r="D57" s="24"/>
      <c r="E57" s="14"/>
    </row>
    <row r="58" spans="1:5" ht="20.25" customHeight="1">
      <c r="A58" s="24"/>
      <c r="B58" s="25"/>
      <c r="C58" s="17"/>
      <c r="D58" s="17"/>
      <c r="E58" s="14"/>
    </row>
    <row r="59" spans="1:5" ht="21.75">
      <c r="A59" s="24"/>
      <c r="B59" s="25"/>
      <c r="C59" s="17"/>
      <c r="D59" s="17"/>
      <c r="E59" s="14"/>
    </row>
    <row r="60" spans="1:5" ht="20.25" customHeight="1">
      <c r="A60" s="24"/>
      <c r="B60" s="25"/>
      <c r="C60" s="17"/>
      <c r="D60" s="17"/>
      <c r="E60" s="14"/>
    </row>
    <row r="61" spans="1:5" ht="21.75">
      <c r="A61" s="24"/>
      <c r="B61" s="25"/>
      <c r="C61" s="17"/>
      <c r="D61" s="17"/>
      <c r="E61" s="14"/>
    </row>
    <row r="62" spans="1:5" ht="21" customHeight="1">
      <c r="A62" s="24"/>
      <c r="B62" s="25"/>
      <c r="C62" s="17"/>
      <c r="D62" s="17"/>
      <c r="E62" s="14"/>
    </row>
    <row r="63" spans="1:5" ht="20.25" customHeight="1">
      <c r="A63" s="24"/>
      <c r="B63" s="25"/>
      <c r="C63" s="17"/>
      <c r="D63" s="17"/>
      <c r="E63" s="14"/>
    </row>
    <row r="64" spans="1:5" ht="19.5" customHeight="1">
      <c r="A64" s="24"/>
      <c r="B64" s="25"/>
      <c r="C64" s="17"/>
      <c r="D64" s="17"/>
      <c r="E64" s="14"/>
    </row>
    <row r="65" spans="1:5" ht="21.75">
      <c r="A65" s="24"/>
      <c r="B65" s="25"/>
      <c r="C65" s="17"/>
      <c r="D65" s="17"/>
      <c r="E65" s="14"/>
    </row>
    <row r="66" spans="1:5" ht="19.5" customHeight="1">
      <c r="A66" s="24"/>
      <c r="B66" s="25"/>
      <c r="C66" s="17"/>
      <c r="D66" s="17"/>
      <c r="E66" s="14"/>
    </row>
    <row r="67" spans="1:5" ht="21.75">
      <c r="A67" s="24"/>
      <c r="B67" s="24"/>
      <c r="C67" s="6"/>
      <c r="D67" s="6"/>
      <c r="E67" s="14"/>
    </row>
    <row r="68" spans="1:5" ht="19.5" customHeight="1">
      <c r="A68" s="24"/>
      <c r="B68" s="24"/>
      <c r="C68" s="6"/>
      <c r="D68" s="6"/>
      <c r="E68" s="14"/>
    </row>
    <row r="69" spans="1:5" ht="18.75" customHeight="1">
      <c r="A69" s="180"/>
      <c r="B69" s="180"/>
      <c r="C69" s="180"/>
      <c r="D69" s="180"/>
      <c r="E69" s="14"/>
    </row>
    <row r="70" spans="1:5" ht="18.75" customHeight="1">
      <c r="A70" s="180"/>
      <c r="B70" s="180"/>
      <c r="C70" s="180"/>
      <c r="D70" s="180"/>
      <c r="E70" s="14"/>
    </row>
    <row r="71" spans="1:5" ht="15.75" customHeight="1">
      <c r="A71" s="24"/>
      <c r="B71" s="24"/>
      <c r="C71" s="24"/>
      <c r="D71" s="24"/>
      <c r="E71" s="14"/>
    </row>
    <row r="72" spans="1:5" ht="19.5" customHeight="1">
      <c r="A72" s="24"/>
      <c r="B72" s="24"/>
      <c r="C72" s="24"/>
      <c r="D72" s="24"/>
      <c r="E72" s="14"/>
    </row>
    <row r="73" spans="1:5" ht="19.5" customHeight="1">
      <c r="A73" s="24"/>
      <c r="B73" s="24"/>
      <c r="C73" s="24"/>
      <c r="D73" s="24"/>
      <c r="E73" s="14"/>
    </row>
    <row r="74" spans="1:5" ht="25.5">
      <c r="A74" s="181"/>
      <c r="B74" s="181"/>
      <c r="C74" s="181"/>
      <c r="D74" s="181"/>
      <c r="E74" s="14"/>
    </row>
    <row r="75" spans="1:5" ht="21" customHeight="1">
      <c r="A75" s="181"/>
      <c r="B75" s="181"/>
      <c r="C75" s="181"/>
      <c r="D75" s="181"/>
      <c r="E75" s="14"/>
    </row>
    <row r="76" spans="1:5" ht="18.75" customHeight="1">
      <c r="A76" s="181"/>
      <c r="B76" s="181"/>
      <c r="C76" s="181"/>
      <c r="D76" s="181"/>
      <c r="E76" s="14"/>
    </row>
    <row r="77" spans="1:5" ht="18.75" customHeight="1">
      <c r="A77" s="22"/>
      <c r="B77" s="23"/>
      <c r="C77" s="23"/>
      <c r="D77" s="23"/>
      <c r="E77" s="14"/>
    </row>
    <row r="78" spans="1:5" ht="21.75">
      <c r="A78" s="24"/>
      <c r="B78" s="25"/>
      <c r="C78" s="17"/>
      <c r="D78" s="24"/>
      <c r="E78" s="14"/>
    </row>
    <row r="79" spans="1:5" ht="21.75">
      <c r="A79" s="24"/>
      <c r="B79" s="24"/>
      <c r="C79" s="26"/>
      <c r="D79" s="24"/>
      <c r="E79" s="14"/>
    </row>
    <row r="80" spans="1:5" ht="21.75">
      <c r="A80" s="24"/>
      <c r="B80" s="25"/>
      <c r="C80" s="17"/>
      <c r="D80" s="24"/>
      <c r="E80" s="14"/>
    </row>
    <row r="81" spans="1:5" ht="21.75">
      <c r="A81" s="24"/>
      <c r="B81" s="25"/>
      <c r="C81" s="17"/>
      <c r="D81" s="24"/>
      <c r="E81" s="14"/>
    </row>
    <row r="82" spans="1:5" ht="21.75">
      <c r="A82" s="24"/>
      <c r="B82" s="25"/>
      <c r="C82" s="17"/>
      <c r="D82" s="24"/>
      <c r="E82" s="14"/>
    </row>
    <row r="83" spans="1:5" ht="21.75">
      <c r="A83" s="24"/>
      <c r="B83" s="25"/>
      <c r="C83" s="17"/>
      <c r="D83" s="24"/>
      <c r="E83" s="14"/>
    </row>
    <row r="84" spans="1:5" ht="21.75">
      <c r="A84" s="24"/>
      <c r="B84" s="25"/>
      <c r="C84" s="17"/>
      <c r="D84" s="24"/>
      <c r="E84" s="14"/>
    </row>
    <row r="85" spans="1:5" ht="21.75">
      <c r="A85" s="24"/>
      <c r="B85" s="25"/>
      <c r="C85" s="17"/>
      <c r="D85" s="24"/>
      <c r="E85" s="14"/>
    </row>
    <row r="86" spans="1:5" ht="21.75">
      <c r="A86" s="24"/>
      <c r="B86" s="25"/>
      <c r="C86" s="17"/>
      <c r="D86" s="24"/>
      <c r="E86" s="14"/>
    </row>
    <row r="87" spans="1:5" ht="21.75">
      <c r="A87" s="24"/>
      <c r="B87" s="25"/>
      <c r="C87" s="17"/>
      <c r="D87" s="24"/>
      <c r="E87" s="14"/>
    </row>
    <row r="88" spans="1:5" ht="21.75">
      <c r="A88" s="24"/>
      <c r="B88" s="25"/>
      <c r="C88" s="17"/>
      <c r="D88" s="24"/>
      <c r="E88" s="14"/>
    </row>
    <row r="89" spans="1:5" ht="21.75">
      <c r="A89" s="24"/>
      <c r="B89" s="25"/>
      <c r="C89" s="17"/>
      <c r="D89" s="24"/>
      <c r="E89" s="14"/>
    </row>
    <row r="90" spans="1:5" ht="21.75">
      <c r="A90" s="24"/>
      <c r="B90" s="25"/>
      <c r="C90" s="17"/>
      <c r="D90" s="24"/>
      <c r="E90" s="14"/>
    </row>
    <row r="91" spans="1:5" ht="21.75">
      <c r="A91" s="24"/>
      <c r="B91" s="25"/>
      <c r="C91" s="17"/>
      <c r="D91" s="24"/>
      <c r="E91" s="14"/>
    </row>
    <row r="92" spans="1:5" ht="21.75">
      <c r="A92" s="24"/>
      <c r="B92" s="25"/>
      <c r="C92" s="17"/>
      <c r="D92" s="24"/>
      <c r="E92" s="14"/>
    </row>
    <row r="93" spans="1:5" ht="21.75">
      <c r="A93" s="24"/>
      <c r="B93" s="25"/>
      <c r="C93" s="17"/>
      <c r="D93" s="24"/>
      <c r="E93" s="14"/>
    </row>
    <row r="94" spans="1:5" ht="21.75">
      <c r="A94" s="24"/>
      <c r="B94" s="25"/>
      <c r="C94" s="17"/>
      <c r="D94" s="17"/>
      <c r="E94" s="14"/>
    </row>
    <row r="95" spans="1:5" ht="21.75">
      <c r="A95" s="24"/>
      <c r="B95" s="25"/>
      <c r="C95" s="17"/>
      <c r="D95" s="17"/>
      <c r="E95" s="14"/>
    </row>
    <row r="96" spans="1:5" ht="21.75">
      <c r="A96" s="24"/>
      <c r="B96" s="25"/>
      <c r="C96" s="17"/>
      <c r="D96" s="17"/>
      <c r="E96" s="14"/>
    </row>
    <row r="97" spans="1:5" ht="21.75">
      <c r="A97" s="24"/>
      <c r="B97" s="25"/>
      <c r="C97" s="17"/>
      <c r="D97" s="17"/>
      <c r="E97" s="14"/>
    </row>
    <row r="98" spans="1:5" ht="21.75">
      <c r="A98" s="24"/>
      <c r="B98" s="25"/>
      <c r="C98" s="17"/>
      <c r="D98" s="17"/>
      <c r="E98" s="14"/>
    </row>
    <row r="99" spans="1:5" ht="21.75">
      <c r="A99" s="24"/>
      <c r="B99" s="25"/>
      <c r="C99" s="17"/>
      <c r="D99" s="17"/>
      <c r="E99" s="14"/>
    </row>
    <row r="100" spans="1:5" ht="21.75">
      <c r="A100" s="24"/>
      <c r="B100" s="25"/>
      <c r="C100" s="17"/>
      <c r="D100" s="17"/>
      <c r="E100" s="14"/>
    </row>
    <row r="101" spans="1:5" ht="21.75">
      <c r="A101" s="24"/>
      <c r="B101" s="25"/>
      <c r="C101" s="17"/>
      <c r="D101" s="17"/>
      <c r="E101" s="14"/>
    </row>
    <row r="102" spans="1:5" ht="20.25" customHeight="1">
      <c r="A102" s="24"/>
      <c r="B102" s="24"/>
      <c r="C102" s="28"/>
      <c r="D102" s="28"/>
      <c r="E102" s="15"/>
    </row>
    <row r="103" spans="1:5" ht="19.5" customHeight="1">
      <c r="A103" s="24"/>
      <c r="B103" s="24"/>
      <c r="C103" s="6"/>
      <c r="D103" s="6"/>
      <c r="E103" s="14"/>
    </row>
    <row r="104" spans="1:5" ht="18.75" customHeight="1">
      <c r="A104" s="180"/>
      <c r="B104" s="180"/>
      <c r="C104" s="180"/>
      <c r="D104" s="180"/>
      <c r="E104" s="14"/>
    </row>
    <row r="105" spans="1:5" ht="19.5" customHeight="1">
      <c r="A105" s="180"/>
      <c r="B105" s="180"/>
      <c r="C105" s="180"/>
      <c r="D105" s="180"/>
      <c r="E105" s="14"/>
    </row>
    <row r="106" spans="1:5" ht="15" customHeight="1">
      <c r="A106" s="27"/>
      <c r="B106" s="27"/>
      <c r="C106" s="27"/>
      <c r="D106" s="27"/>
      <c r="E106" s="14"/>
    </row>
    <row r="107" spans="1:5" ht="21.75">
      <c r="A107" s="24"/>
      <c r="B107" s="24"/>
      <c r="C107" s="24"/>
      <c r="D107" s="24"/>
      <c r="E107" s="14"/>
    </row>
    <row r="108" spans="1:5" ht="21.75">
      <c r="A108" s="24"/>
      <c r="B108" s="24"/>
      <c r="C108" s="24"/>
      <c r="D108" s="24"/>
      <c r="E108" s="14"/>
    </row>
    <row r="109" spans="1:5" ht="21.75">
      <c r="A109" s="24"/>
      <c r="B109" s="24"/>
      <c r="C109" s="24"/>
      <c r="D109" s="24"/>
      <c r="E109" s="14"/>
    </row>
    <row r="110" spans="1:5" ht="21.75">
      <c r="A110" s="24"/>
      <c r="B110" s="24"/>
      <c r="C110" s="24"/>
      <c r="D110" s="24"/>
      <c r="E110" s="14"/>
    </row>
    <row r="111" spans="1:5" ht="20.25" customHeight="1">
      <c r="A111" s="181"/>
      <c r="B111" s="181"/>
      <c r="C111" s="181"/>
      <c r="D111" s="181"/>
      <c r="E111" s="14"/>
    </row>
    <row r="112" spans="1:5" ht="18.75" customHeight="1">
      <c r="A112" s="181"/>
      <c r="B112" s="181"/>
      <c r="C112" s="181"/>
      <c r="D112" s="181"/>
      <c r="E112" s="14"/>
    </row>
    <row r="113" spans="1:5" ht="21" customHeight="1">
      <c r="A113" s="181"/>
      <c r="B113" s="181"/>
      <c r="C113" s="181"/>
      <c r="D113" s="181"/>
      <c r="E113" s="14"/>
    </row>
    <row r="114" spans="1:5" ht="21.75">
      <c r="A114" s="22"/>
      <c r="B114" s="23"/>
      <c r="C114" s="23"/>
      <c r="D114" s="23"/>
      <c r="E114" s="14"/>
    </row>
    <row r="115" spans="1:5" ht="21" customHeight="1">
      <c r="A115" s="24"/>
      <c r="B115" s="25"/>
      <c r="C115" s="17"/>
      <c r="D115" s="24"/>
      <c r="E115" s="14"/>
    </row>
    <row r="116" spans="1:5" ht="21" customHeight="1">
      <c r="A116" s="24"/>
      <c r="B116" s="24"/>
      <c r="C116" s="26"/>
      <c r="D116" s="24"/>
      <c r="E116" s="14"/>
    </row>
    <row r="117" spans="1:5" ht="20.25" customHeight="1">
      <c r="A117" s="24"/>
      <c r="B117" s="25"/>
      <c r="C117" s="17"/>
      <c r="D117" s="24"/>
      <c r="E117" s="14"/>
    </row>
    <row r="118" spans="1:5" ht="21.75">
      <c r="A118" s="24"/>
      <c r="B118" s="25"/>
      <c r="C118" s="17"/>
      <c r="D118" s="24"/>
      <c r="E118" s="14"/>
    </row>
    <row r="119" spans="1:5" ht="21" customHeight="1">
      <c r="A119" s="24"/>
      <c r="B119" s="25"/>
      <c r="C119" s="17"/>
      <c r="D119" s="24"/>
      <c r="E119" s="14"/>
    </row>
    <row r="120" spans="1:5" ht="20.25" customHeight="1">
      <c r="A120" s="24"/>
      <c r="B120" s="25"/>
      <c r="C120" s="17"/>
      <c r="D120" s="24"/>
      <c r="E120" s="14"/>
    </row>
    <row r="121" spans="1:5" ht="21.75">
      <c r="A121" s="24"/>
      <c r="B121" s="25"/>
      <c r="C121" s="17"/>
      <c r="D121" s="24"/>
      <c r="E121" s="14"/>
    </row>
    <row r="122" spans="1:5" ht="21.75">
      <c r="A122" s="24"/>
      <c r="B122" s="25"/>
      <c r="C122" s="17"/>
      <c r="D122" s="24"/>
      <c r="E122" s="14"/>
    </row>
    <row r="123" spans="1:5" ht="21.75">
      <c r="A123" s="24"/>
      <c r="B123" s="25"/>
      <c r="C123" s="17"/>
      <c r="D123" s="24"/>
      <c r="E123" s="14"/>
    </row>
    <row r="124" spans="1:5" ht="21.75">
      <c r="A124" s="24"/>
      <c r="B124" s="25"/>
      <c r="C124" s="17"/>
      <c r="D124" s="24"/>
      <c r="E124" s="14"/>
    </row>
    <row r="125" spans="1:5" ht="21.75">
      <c r="A125" s="24"/>
      <c r="B125" s="25"/>
      <c r="C125" s="17"/>
      <c r="D125" s="24"/>
      <c r="E125" s="14"/>
    </row>
    <row r="126" spans="1:5" ht="20.25" customHeight="1">
      <c r="A126" s="24"/>
      <c r="B126" s="25"/>
      <c r="C126" s="17"/>
      <c r="D126" s="24"/>
      <c r="E126" s="14"/>
    </row>
    <row r="127" spans="1:5" ht="20.25" customHeight="1">
      <c r="A127" s="24"/>
      <c r="B127" s="25"/>
      <c r="C127" s="17"/>
      <c r="D127" s="24"/>
      <c r="E127" s="14"/>
    </row>
    <row r="128" spans="1:5" ht="19.5" customHeight="1">
      <c r="A128" s="24"/>
      <c r="B128" s="25"/>
      <c r="C128" s="17"/>
      <c r="D128" s="24"/>
      <c r="E128" s="14"/>
    </row>
    <row r="129" spans="1:5" ht="19.5" customHeight="1">
      <c r="A129" s="24"/>
      <c r="B129" s="25"/>
      <c r="C129" s="17"/>
      <c r="D129" s="24"/>
      <c r="E129" s="14"/>
    </row>
    <row r="130" spans="1:5" ht="21.75">
      <c r="A130" s="24"/>
      <c r="B130" s="25"/>
      <c r="C130" s="17"/>
      <c r="D130" s="24"/>
      <c r="E130" s="14"/>
    </row>
    <row r="131" spans="1:5" ht="21.75">
      <c r="A131" s="24"/>
      <c r="B131" s="25"/>
      <c r="C131" s="17"/>
      <c r="D131" s="24"/>
      <c r="E131" s="14"/>
    </row>
    <row r="132" spans="1:5" ht="19.5" customHeight="1">
      <c r="A132" s="24"/>
      <c r="B132" s="25"/>
      <c r="C132" s="17"/>
      <c r="D132" s="24"/>
      <c r="E132" s="14"/>
    </row>
    <row r="133" spans="1:5" ht="21.75">
      <c r="A133" s="24"/>
      <c r="B133" s="25"/>
      <c r="C133" s="17"/>
      <c r="D133" s="17"/>
      <c r="E133" s="14"/>
    </row>
    <row r="134" spans="1:5" ht="21.75">
      <c r="A134" s="24"/>
      <c r="B134" s="25"/>
      <c r="C134" s="17"/>
      <c r="D134" s="17"/>
      <c r="E134" s="14"/>
    </row>
    <row r="135" spans="1:5" ht="20.25" customHeight="1">
      <c r="A135" s="24"/>
      <c r="B135" s="25"/>
      <c r="C135" s="17"/>
      <c r="D135" s="17"/>
      <c r="E135" s="14"/>
    </row>
    <row r="136" spans="1:5" ht="20.25" customHeight="1">
      <c r="A136" s="24"/>
      <c r="B136" s="25"/>
      <c r="C136" s="17"/>
      <c r="D136" s="17"/>
      <c r="E136" s="14"/>
    </row>
    <row r="137" spans="1:5" ht="19.5" customHeight="1">
      <c r="A137" s="24"/>
      <c r="B137" s="25"/>
      <c r="C137" s="17"/>
      <c r="D137" s="17"/>
      <c r="E137" s="14"/>
    </row>
    <row r="138" spans="1:5" ht="20.25" customHeight="1">
      <c r="A138" s="24"/>
      <c r="B138" s="25"/>
      <c r="C138" s="17"/>
      <c r="D138" s="17"/>
      <c r="E138" s="14"/>
    </row>
    <row r="139" spans="1:5" ht="21.75">
      <c r="A139" s="24"/>
      <c r="B139" s="25"/>
      <c r="C139" s="17"/>
      <c r="D139" s="17"/>
      <c r="E139" s="14"/>
    </row>
    <row r="140" spans="1:5" ht="21.75">
      <c r="A140" s="24"/>
      <c r="B140" s="25"/>
      <c r="C140" s="17"/>
      <c r="D140" s="17"/>
      <c r="E140" s="14"/>
    </row>
    <row r="141" spans="1:5" ht="21.75" customHeight="1">
      <c r="A141" s="24"/>
      <c r="B141" s="24"/>
      <c r="C141" s="28"/>
      <c r="D141" s="28"/>
      <c r="E141" s="14"/>
    </row>
    <row r="142" spans="1:5" ht="21.75" customHeight="1">
      <c r="A142" s="24"/>
      <c r="B142" s="24"/>
      <c r="C142" s="6"/>
      <c r="D142" s="6"/>
      <c r="E142" s="14"/>
    </row>
    <row r="143" spans="1:5" ht="18.75" customHeight="1">
      <c r="A143" s="180"/>
      <c r="B143" s="180"/>
      <c r="C143" s="180"/>
      <c r="D143" s="180"/>
      <c r="E143" s="14"/>
    </row>
    <row r="144" spans="1:5" ht="18" customHeight="1">
      <c r="A144" s="180"/>
      <c r="B144" s="180"/>
      <c r="C144" s="180"/>
      <c r="D144" s="180"/>
      <c r="E144" s="14"/>
    </row>
    <row r="145" spans="1:5" ht="13.5" customHeight="1">
      <c r="A145" s="27"/>
      <c r="B145" s="27"/>
      <c r="C145" s="27"/>
      <c r="D145" s="27"/>
      <c r="E145" s="14"/>
    </row>
    <row r="146" spans="1:5" ht="19.5" customHeight="1">
      <c r="A146" s="24"/>
      <c r="B146" s="24"/>
      <c r="C146" s="24"/>
      <c r="D146" s="24"/>
      <c r="E146" s="14"/>
    </row>
    <row r="147" spans="1:5" ht="18.75" customHeight="1">
      <c r="A147" s="24"/>
      <c r="B147" s="24"/>
      <c r="C147" s="24"/>
      <c r="D147" s="24"/>
      <c r="E147" s="14"/>
    </row>
    <row r="148" spans="1:5" ht="19.5" customHeight="1">
      <c r="A148" s="181"/>
      <c r="B148" s="181"/>
      <c r="C148" s="181"/>
      <c r="D148" s="181"/>
      <c r="E148" s="14"/>
    </row>
    <row r="149" spans="1:5" ht="18.75" customHeight="1">
      <c r="A149" s="181"/>
      <c r="B149" s="181"/>
      <c r="C149" s="181"/>
      <c r="D149" s="181"/>
      <c r="E149" s="14"/>
    </row>
    <row r="150" spans="1:5" ht="21.75" customHeight="1">
      <c r="A150" s="181"/>
      <c r="B150" s="181"/>
      <c r="C150" s="181"/>
      <c r="D150" s="181"/>
      <c r="E150" s="14"/>
    </row>
    <row r="151" spans="1:5" ht="21.75">
      <c r="A151" s="22"/>
      <c r="B151" s="23"/>
      <c r="C151" s="23"/>
      <c r="D151" s="23"/>
      <c r="E151" s="14"/>
    </row>
    <row r="152" spans="1:5" ht="20.25" customHeight="1">
      <c r="A152" s="24"/>
      <c r="B152" s="25"/>
      <c r="C152" s="17"/>
      <c r="D152" s="24"/>
      <c r="E152" s="14"/>
    </row>
    <row r="153" spans="1:5" ht="19.5" customHeight="1">
      <c r="A153" s="24"/>
      <c r="B153" s="24"/>
      <c r="C153" s="26"/>
      <c r="D153" s="24"/>
      <c r="E153" s="14"/>
    </row>
    <row r="154" spans="1:5" ht="20.25" customHeight="1">
      <c r="A154" s="24"/>
      <c r="B154" s="25"/>
      <c r="C154" s="17"/>
      <c r="D154" s="24"/>
      <c r="E154" s="17"/>
    </row>
    <row r="155" spans="1:5" ht="20.25" customHeight="1">
      <c r="A155" s="24"/>
      <c r="B155" s="25"/>
      <c r="C155" s="17"/>
      <c r="D155" s="24"/>
      <c r="E155" s="17"/>
    </row>
    <row r="156" spans="1:5" ht="20.25" customHeight="1">
      <c r="A156" s="24"/>
      <c r="B156" s="25"/>
      <c r="C156" s="17"/>
      <c r="D156" s="24"/>
      <c r="E156" s="17"/>
    </row>
    <row r="157" spans="1:5" ht="18.75" customHeight="1">
      <c r="A157" s="24"/>
      <c r="B157" s="25"/>
      <c r="C157" s="17"/>
      <c r="D157" s="24"/>
      <c r="E157" s="17"/>
    </row>
    <row r="158" spans="1:5" ht="18" customHeight="1">
      <c r="A158" s="24"/>
      <c r="B158" s="25"/>
      <c r="C158" s="17"/>
      <c r="D158" s="24"/>
      <c r="E158" s="17"/>
    </row>
    <row r="159" spans="1:5" ht="18" customHeight="1">
      <c r="A159" s="24"/>
      <c r="B159" s="25"/>
      <c r="C159" s="17"/>
      <c r="D159" s="24"/>
      <c r="E159" s="17"/>
    </row>
    <row r="160" spans="1:5" ht="20.25" customHeight="1">
      <c r="A160" s="24"/>
      <c r="B160" s="25"/>
      <c r="C160" s="17"/>
      <c r="D160" s="24"/>
      <c r="E160" s="14"/>
    </row>
    <row r="161" spans="1:5" ht="18" customHeight="1">
      <c r="A161" s="24"/>
      <c r="B161" s="25"/>
      <c r="C161" s="17"/>
      <c r="D161" s="24"/>
      <c r="E161" s="14"/>
    </row>
    <row r="162" spans="1:5" ht="19.5" customHeight="1">
      <c r="A162" s="24"/>
      <c r="B162" s="25"/>
      <c r="C162" s="17"/>
      <c r="D162" s="24"/>
      <c r="E162" s="14"/>
    </row>
    <row r="163" spans="1:5" ht="20.25" customHeight="1">
      <c r="A163" s="24"/>
      <c r="B163" s="25"/>
      <c r="C163" s="17"/>
      <c r="D163" s="24"/>
      <c r="E163" s="14"/>
    </row>
    <row r="164" spans="1:5" ht="21" customHeight="1">
      <c r="A164" s="24"/>
      <c r="B164" s="25"/>
      <c r="C164" s="17"/>
      <c r="D164" s="24"/>
      <c r="E164" s="14"/>
    </row>
    <row r="165" spans="1:5" ht="20.25" customHeight="1">
      <c r="A165" s="24"/>
      <c r="B165" s="25"/>
      <c r="C165" s="17"/>
      <c r="D165" s="24"/>
      <c r="E165" s="14"/>
    </row>
    <row r="166" spans="1:5" ht="20.25" customHeight="1">
      <c r="A166" s="24"/>
      <c r="B166" s="25"/>
      <c r="C166" s="17"/>
      <c r="D166" s="24"/>
      <c r="E166" s="14"/>
    </row>
    <row r="167" spans="1:5" ht="19.5" customHeight="1">
      <c r="A167" s="24"/>
      <c r="B167" s="25"/>
      <c r="C167" s="17"/>
      <c r="D167" s="24"/>
      <c r="E167" s="14"/>
    </row>
    <row r="168" spans="1:5" ht="19.5" customHeight="1">
      <c r="A168" s="24"/>
      <c r="B168" s="25"/>
      <c r="C168" s="17"/>
      <c r="D168" s="24"/>
      <c r="E168" s="14"/>
    </row>
    <row r="169" spans="1:5" ht="20.25" customHeight="1">
      <c r="A169" s="24"/>
      <c r="B169" s="25"/>
      <c r="C169" s="17"/>
      <c r="D169" s="24"/>
      <c r="E169" s="14"/>
    </row>
    <row r="170" spans="1:5" ht="21.75">
      <c r="A170" s="24"/>
      <c r="B170" s="25"/>
      <c r="C170" s="17"/>
      <c r="D170" s="24"/>
      <c r="E170" s="14"/>
    </row>
    <row r="171" spans="1:5" ht="18.75" customHeight="1">
      <c r="A171" s="24"/>
      <c r="B171" s="25"/>
      <c r="C171" s="17"/>
      <c r="D171" s="17"/>
      <c r="E171" s="14"/>
    </row>
    <row r="172" spans="1:5" ht="18.75" customHeight="1">
      <c r="A172" s="24"/>
      <c r="B172" s="25"/>
      <c r="C172" s="17"/>
      <c r="D172" s="17"/>
      <c r="E172" s="14"/>
    </row>
    <row r="173" spans="1:5" ht="21.75">
      <c r="A173" s="24"/>
      <c r="B173" s="25"/>
      <c r="C173" s="17"/>
      <c r="D173" s="17"/>
      <c r="E173" s="14"/>
    </row>
    <row r="174" spans="1:5" ht="19.5" customHeight="1">
      <c r="A174" s="24"/>
      <c r="B174" s="25"/>
      <c r="C174" s="17"/>
      <c r="D174" s="17"/>
      <c r="E174" s="14"/>
    </row>
    <row r="175" spans="1:5" ht="18.75" customHeight="1">
      <c r="A175" s="24"/>
      <c r="B175" s="25"/>
      <c r="C175" s="17"/>
      <c r="D175" s="17"/>
      <c r="E175" s="14"/>
    </row>
    <row r="176" spans="1:5" ht="20.25" customHeight="1">
      <c r="A176" s="24"/>
      <c r="B176" s="25"/>
      <c r="C176" s="17"/>
      <c r="D176" s="17"/>
      <c r="E176" s="14"/>
    </row>
    <row r="177" spans="1:5" ht="18.75" customHeight="1">
      <c r="A177" s="24"/>
      <c r="B177" s="25"/>
      <c r="C177" s="17"/>
      <c r="D177" s="17"/>
      <c r="E177" s="14"/>
    </row>
    <row r="178" spans="1:5" ht="19.5" customHeight="1">
      <c r="A178" s="24"/>
      <c r="B178" s="25"/>
      <c r="C178" s="17"/>
      <c r="D178" s="17"/>
      <c r="E178" s="14"/>
    </row>
    <row r="179" spans="1:5" ht="19.5" customHeight="1">
      <c r="A179" s="24"/>
      <c r="B179" s="25"/>
      <c r="C179" s="17"/>
      <c r="D179" s="17"/>
      <c r="E179" s="14"/>
    </row>
    <row r="180" spans="1:5" ht="18.75" customHeight="1">
      <c r="A180" s="24"/>
      <c r="B180" s="24"/>
      <c r="C180" s="28"/>
      <c r="D180" s="28"/>
      <c r="E180" s="15"/>
    </row>
    <row r="181" spans="1:5" ht="15" customHeight="1">
      <c r="A181" s="24"/>
      <c r="B181" s="24"/>
      <c r="C181" s="6"/>
      <c r="D181" s="6"/>
      <c r="E181" s="14"/>
    </row>
    <row r="182" spans="1:5" ht="20.25" customHeight="1">
      <c r="A182" s="180"/>
      <c r="B182" s="180"/>
      <c r="C182" s="180"/>
      <c r="D182" s="180"/>
      <c r="E182" s="14"/>
    </row>
    <row r="183" spans="1:5" ht="19.5" customHeight="1">
      <c r="A183" s="180"/>
      <c r="B183" s="180"/>
      <c r="C183" s="180"/>
      <c r="D183" s="180"/>
      <c r="E183" s="14"/>
    </row>
    <row r="184" spans="1:5" ht="12" customHeight="1">
      <c r="A184" s="27"/>
      <c r="B184" s="27"/>
      <c r="C184" s="27"/>
      <c r="D184" s="27"/>
      <c r="E184" s="14"/>
    </row>
    <row r="185" spans="1:5" ht="19.5" customHeight="1">
      <c r="A185" s="24"/>
      <c r="B185" s="24"/>
      <c r="C185" s="24"/>
      <c r="D185" s="24"/>
      <c r="E185" s="14"/>
    </row>
    <row r="186" spans="1:5" ht="20.25" customHeight="1">
      <c r="A186" s="24"/>
      <c r="B186" s="24"/>
      <c r="C186" s="24"/>
      <c r="D186" s="24"/>
      <c r="E186" s="14"/>
    </row>
    <row r="187" spans="1:5" ht="20.25" customHeight="1">
      <c r="A187" s="179"/>
      <c r="B187" s="179"/>
      <c r="C187" s="179"/>
      <c r="D187" s="179"/>
      <c r="E187" s="14"/>
    </row>
    <row r="188" spans="1:5" ht="23.25" customHeight="1">
      <c r="A188" s="179"/>
      <c r="B188" s="179"/>
      <c r="C188" s="179"/>
      <c r="D188" s="179"/>
      <c r="E188" s="14"/>
    </row>
    <row r="189" spans="1:5" ht="20.25" customHeight="1">
      <c r="A189" s="179"/>
      <c r="B189" s="179"/>
      <c r="C189" s="179"/>
      <c r="D189" s="179"/>
      <c r="E189" s="14"/>
    </row>
    <row r="190" spans="1:5" ht="21.75">
      <c r="A190" s="29"/>
      <c r="B190" s="30"/>
      <c r="C190" s="30"/>
      <c r="D190" s="30"/>
      <c r="E190" s="14"/>
    </row>
    <row r="191" spans="1:5" ht="21.75">
      <c r="A191" s="31"/>
      <c r="B191" s="31"/>
      <c r="C191" s="32"/>
      <c r="D191" s="31"/>
      <c r="E191" s="14"/>
    </row>
    <row r="192" spans="1:5" ht="20.25" customHeight="1">
      <c r="A192" s="31"/>
      <c r="B192" s="33"/>
      <c r="C192" s="34"/>
      <c r="D192" s="31"/>
      <c r="E192" s="14"/>
    </row>
    <row r="193" spans="1:5" ht="19.5" customHeight="1">
      <c r="A193" s="31"/>
      <c r="B193" s="33"/>
      <c r="C193" s="34"/>
      <c r="D193" s="31"/>
      <c r="E193" s="14"/>
    </row>
    <row r="194" spans="1:5" ht="20.25" customHeight="1">
      <c r="A194" s="31"/>
      <c r="B194" s="33"/>
      <c r="C194" s="34"/>
      <c r="D194" s="31"/>
      <c r="E194" s="14"/>
    </row>
    <row r="195" spans="1:5" ht="20.25" customHeight="1">
      <c r="A195" s="31"/>
      <c r="B195" s="33"/>
      <c r="C195" s="34"/>
      <c r="D195" s="31"/>
      <c r="E195" s="14"/>
    </row>
    <row r="196" spans="1:5" ht="20.25" customHeight="1">
      <c r="A196" s="31"/>
      <c r="B196" s="33"/>
      <c r="C196" s="34"/>
      <c r="D196" s="31"/>
      <c r="E196" s="14"/>
    </row>
    <row r="197" spans="1:5" ht="20.25" customHeight="1">
      <c r="A197" s="31"/>
      <c r="B197" s="33"/>
      <c r="C197" s="34"/>
      <c r="D197" s="31"/>
      <c r="E197" s="14"/>
    </row>
    <row r="198" spans="1:5" ht="18.75" customHeight="1">
      <c r="A198" s="31"/>
      <c r="B198" s="33"/>
      <c r="C198" s="34"/>
      <c r="D198" s="31"/>
      <c r="E198" s="14"/>
    </row>
    <row r="199" spans="1:5" ht="19.5" customHeight="1">
      <c r="A199" s="31"/>
      <c r="B199" s="33"/>
      <c r="C199" s="34"/>
      <c r="D199" s="31"/>
      <c r="E199" s="14"/>
    </row>
    <row r="200" spans="1:5" ht="20.25" customHeight="1">
      <c r="A200" s="31"/>
      <c r="B200" s="33"/>
      <c r="C200" s="34"/>
      <c r="D200" s="31"/>
      <c r="E200" s="14"/>
    </row>
    <row r="201" spans="1:5" ht="18.75" customHeight="1">
      <c r="A201" s="31"/>
      <c r="B201" s="33"/>
      <c r="C201" s="34"/>
      <c r="D201" s="31"/>
      <c r="E201" s="14"/>
    </row>
    <row r="202" spans="1:5" ht="19.5" customHeight="1">
      <c r="A202" s="31"/>
      <c r="B202" s="33"/>
      <c r="C202" s="34"/>
      <c r="D202" s="31"/>
      <c r="E202" s="14"/>
    </row>
    <row r="203" spans="1:5" ht="18.75" customHeight="1">
      <c r="A203" s="31"/>
      <c r="B203" s="33"/>
      <c r="C203" s="34"/>
      <c r="D203" s="31"/>
      <c r="E203" s="14"/>
    </row>
    <row r="204" spans="1:5" ht="19.5" customHeight="1">
      <c r="A204" s="31"/>
      <c r="B204" s="33"/>
      <c r="C204" s="34"/>
      <c r="D204" s="31"/>
      <c r="E204" s="14"/>
    </row>
    <row r="205" spans="1:5" ht="21.75">
      <c r="A205" s="31"/>
      <c r="B205" s="33"/>
      <c r="C205" s="34"/>
      <c r="D205" s="31"/>
      <c r="E205" s="14"/>
    </row>
    <row r="206" spans="1:5" ht="19.5" customHeight="1">
      <c r="A206" s="31"/>
      <c r="B206" s="33"/>
      <c r="C206" s="34"/>
      <c r="D206" s="31"/>
      <c r="E206" s="14"/>
    </row>
    <row r="207" spans="1:5" ht="18.75" customHeight="1">
      <c r="A207" s="31"/>
      <c r="B207" s="33"/>
      <c r="C207" s="34"/>
      <c r="D207" s="31"/>
      <c r="E207" s="14"/>
    </row>
    <row r="208" spans="1:5" ht="19.5" customHeight="1">
      <c r="A208" s="31"/>
      <c r="B208" s="33"/>
      <c r="C208" s="34"/>
      <c r="D208" s="31"/>
      <c r="E208" s="14"/>
    </row>
    <row r="209" spans="1:5" ht="17.25" customHeight="1">
      <c r="A209" s="31"/>
      <c r="B209" s="33"/>
      <c r="C209" s="34"/>
      <c r="D209" s="31"/>
      <c r="E209" s="14"/>
    </row>
    <row r="210" spans="1:5" ht="18.75" customHeight="1">
      <c r="A210" s="31"/>
      <c r="B210" s="33"/>
      <c r="C210" s="34"/>
      <c r="D210" s="34"/>
      <c r="E210" s="14"/>
    </row>
    <row r="211" spans="1:5" ht="20.25" customHeight="1">
      <c r="A211" s="31"/>
      <c r="B211" s="33"/>
      <c r="C211" s="34"/>
      <c r="D211" s="34"/>
      <c r="E211" s="14"/>
    </row>
    <row r="212" spans="1:5" ht="18.75" customHeight="1">
      <c r="A212" s="31"/>
      <c r="B212" s="33"/>
      <c r="C212" s="34"/>
      <c r="D212" s="34"/>
      <c r="E212" s="14"/>
    </row>
    <row r="213" spans="1:5" ht="18.75" customHeight="1">
      <c r="A213" s="31"/>
      <c r="B213" s="33"/>
      <c r="C213" s="34"/>
      <c r="D213" s="34"/>
      <c r="E213" s="14"/>
    </row>
    <row r="214" spans="1:5" ht="19.5" customHeight="1">
      <c r="A214" s="31"/>
      <c r="B214" s="33"/>
      <c r="C214" s="34"/>
      <c r="D214" s="34"/>
      <c r="E214" s="14"/>
    </row>
    <row r="215" spans="1:5" ht="19.5" customHeight="1">
      <c r="A215" s="31"/>
      <c r="B215" s="33"/>
      <c r="C215" s="34"/>
      <c r="D215" s="34"/>
      <c r="E215" s="14"/>
    </row>
    <row r="216" spans="1:5" ht="20.25" customHeight="1">
      <c r="A216" s="31"/>
      <c r="B216" s="33"/>
      <c r="C216" s="34"/>
      <c r="D216" s="34"/>
      <c r="E216" s="14"/>
    </row>
    <row r="217" spans="1:5" ht="20.25" customHeight="1">
      <c r="A217" s="31"/>
      <c r="B217" s="33"/>
      <c r="C217" s="34"/>
      <c r="D217" s="34"/>
      <c r="E217" s="14"/>
    </row>
    <row r="218" spans="1:5" ht="18.75" customHeight="1">
      <c r="A218" s="31"/>
      <c r="B218" s="33"/>
      <c r="C218" s="34"/>
      <c r="D218" s="34"/>
      <c r="E218" s="14"/>
    </row>
    <row r="219" spans="1:5" ht="21.75">
      <c r="A219" s="31"/>
      <c r="B219" s="31"/>
      <c r="C219" s="35"/>
      <c r="D219" s="35"/>
      <c r="E219" s="14"/>
    </row>
    <row r="220" spans="1:5" ht="15" customHeight="1">
      <c r="A220" s="31"/>
      <c r="B220" s="31"/>
      <c r="C220" s="19"/>
      <c r="D220" s="19"/>
      <c r="E220" s="14"/>
    </row>
    <row r="221" spans="1:5" ht="18" customHeight="1">
      <c r="A221" s="178"/>
      <c r="B221" s="178"/>
      <c r="C221" s="178"/>
      <c r="D221" s="178"/>
      <c r="E221" s="14"/>
    </row>
    <row r="222" spans="1:5" ht="19.5" customHeight="1">
      <c r="A222" s="178"/>
      <c r="B222" s="178"/>
      <c r="C222" s="178"/>
      <c r="D222" s="178"/>
      <c r="E222" s="14"/>
    </row>
    <row r="223" spans="1:5" ht="10.5" customHeight="1">
      <c r="A223" s="36"/>
      <c r="B223" s="36"/>
      <c r="C223" s="36"/>
      <c r="D223" s="36"/>
      <c r="E223" s="14"/>
    </row>
    <row r="224" spans="1:5" ht="20.25" customHeight="1">
      <c r="A224" s="31"/>
      <c r="B224" s="31"/>
      <c r="C224" s="31"/>
      <c r="D224" s="31"/>
      <c r="E224" s="14"/>
    </row>
    <row r="225" spans="1:5" ht="18.75" customHeight="1">
      <c r="A225" s="31"/>
      <c r="B225" s="31"/>
      <c r="C225" s="31"/>
      <c r="D225" s="31"/>
      <c r="E225" s="14"/>
    </row>
    <row r="226" spans="1:5" ht="23.25">
      <c r="A226" s="179"/>
      <c r="B226" s="179"/>
      <c r="C226" s="179"/>
      <c r="D226" s="179"/>
      <c r="E226" s="14"/>
    </row>
    <row r="227" spans="1:5" ht="16.5" customHeight="1">
      <c r="A227" s="179"/>
      <c r="B227" s="179"/>
      <c r="C227" s="179"/>
      <c r="D227" s="179"/>
      <c r="E227" s="14"/>
    </row>
    <row r="228" spans="1:5" ht="18.75" customHeight="1">
      <c r="A228" s="179"/>
      <c r="B228" s="179"/>
      <c r="C228" s="179"/>
      <c r="D228" s="179"/>
      <c r="E228" s="14"/>
    </row>
    <row r="229" spans="1:5" ht="21.75">
      <c r="A229" s="29"/>
      <c r="B229" s="30"/>
      <c r="C229" s="30"/>
      <c r="D229" s="30"/>
      <c r="E229" s="14"/>
    </row>
    <row r="230" spans="1:5" ht="20.25" customHeight="1">
      <c r="A230" s="37"/>
      <c r="B230" s="38"/>
      <c r="C230" s="39"/>
      <c r="D230" s="30"/>
      <c r="E230" s="14"/>
    </row>
    <row r="231" spans="1:5" ht="18.75" customHeight="1">
      <c r="A231" s="31"/>
      <c r="B231" s="31"/>
      <c r="C231" s="32"/>
      <c r="D231" s="31"/>
      <c r="E231" s="14"/>
    </row>
    <row r="232" spans="1:5" ht="19.5" customHeight="1">
      <c r="A232" s="31"/>
      <c r="B232" s="33"/>
      <c r="C232" s="34"/>
      <c r="D232" s="31"/>
      <c r="E232" s="14"/>
    </row>
    <row r="233" spans="1:5" ht="19.5" customHeight="1">
      <c r="A233" s="31"/>
      <c r="B233" s="33"/>
      <c r="C233" s="34"/>
      <c r="D233" s="31"/>
      <c r="E233" s="14"/>
    </row>
    <row r="234" spans="1:5" ht="18" customHeight="1">
      <c r="A234" s="31"/>
      <c r="B234" s="33"/>
      <c r="C234" s="34"/>
      <c r="D234" s="31"/>
      <c r="E234" s="14"/>
    </row>
    <row r="235" spans="1:5" ht="18.75" customHeight="1">
      <c r="A235" s="31"/>
      <c r="B235" s="33"/>
      <c r="C235" s="34"/>
      <c r="D235" s="31"/>
      <c r="E235" s="14"/>
    </row>
    <row r="236" spans="1:5" ht="21.75">
      <c r="A236" s="31"/>
      <c r="B236" s="33"/>
      <c r="C236" s="34"/>
      <c r="D236" s="31"/>
      <c r="E236" s="14"/>
    </row>
    <row r="237" spans="1:5" ht="18.75" customHeight="1">
      <c r="A237" s="31"/>
      <c r="B237" s="33"/>
      <c r="C237" s="34"/>
      <c r="D237" s="31"/>
      <c r="E237" s="14"/>
    </row>
    <row r="238" spans="1:5" ht="18" customHeight="1">
      <c r="A238" s="31"/>
      <c r="B238" s="33"/>
      <c r="C238" s="34"/>
      <c r="D238" s="31"/>
      <c r="E238" s="14"/>
    </row>
    <row r="239" spans="1:5" ht="18.75" customHeight="1">
      <c r="A239" s="31"/>
      <c r="B239" s="33"/>
      <c r="C239" s="34"/>
      <c r="D239" s="31"/>
      <c r="E239" s="14"/>
    </row>
    <row r="240" spans="1:5" ht="18" customHeight="1">
      <c r="A240" s="31"/>
      <c r="B240" s="33"/>
      <c r="C240" s="34"/>
      <c r="D240" s="31"/>
      <c r="E240" s="14"/>
    </row>
    <row r="241" spans="1:5" ht="17.25" customHeight="1">
      <c r="A241" s="31"/>
      <c r="B241" s="33"/>
      <c r="C241" s="34"/>
      <c r="D241" s="31"/>
      <c r="E241" s="14"/>
    </row>
    <row r="242" spans="1:5" ht="19.5" customHeight="1">
      <c r="A242" s="31"/>
      <c r="B242" s="33"/>
      <c r="C242" s="34"/>
      <c r="D242" s="31"/>
      <c r="E242" s="14"/>
    </row>
    <row r="243" spans="1:5" ht="18.75" customHeight="1">
      <c r="A243" s="31"/>
      <c r="B243" s="33"/>
      <c r="C243" s="34"/>
      <c r="D243" s="31"/>
      <c r="E243" s="14"/>
    </row>
    <row r="244" spans="1:5" ht="16.5" customHeight="1">
      <c r="A244" s="31"/>
      <c r="B244" s="33"/>
      <c r="C244" s="34"/>
      <c r="D244" s="31"/>
      <c r="E244" s="14"/>
    </row>
    <row r="245" spans="1:5" ht="18.75" customHeight="1">
      <c r="A245" s="31"/>
      <c r="B245" s="33"/>
      <c r="C245" s="34"/>
      <c r="D245" s="31"/>
      <c r="E245" s="14"/>
    </row>
    <row r="246" spans="1:5" ht="18.75" customHeight="1">
      <c r="A246" s="31"/>
      <c r="B246" s="33"/>
      <c r="C246" s="34"/>
      <c r="D246" s="31"/>
      <c r="E246" s="14"/>
    </row>
    <row r="247" spans="1:5" ht="18" customHeight="1">
      <c r="A247" s="31"/>
      <c r="B247" s="33"/>
      <c r="C247" s="34"/>
      <c r="D247" s="31"/>
      <c r="E247" s="14"/>
    </row>
    <row r="248" spans="1:5" ht="17.25" customHeight="1">
      <c r="A248" s="31"/>
      <c r="B248" s="33"/>
      <c r="C248" s="34"/>
      <c r="D248" s="31"/>
      <c r="E248" s="14"/>
    </row>
    <row r="249" spans="1:5" ht="18.75" customHeight="1">
      <c r="A249" s="31"/>
      <c r="B249" s="33"/>
      <c r="C249" s="34"/>
      <c r="D249" s="31"/>
      <c r="E249" s="14"/>
    </row>
    <row r="250" spans="1:5" ht="18" customHeight="1">
      <c r="A250" s="31"/>
      <c r="B250" s="33"/>
      <c r="C250" s="34"/>
      <c r="D250" s="34"/>
      <c r="E250" s="14"/>
    </row>
    <row r="251" spans="1:5" ht="18.75" customHeight="1">
      <c r="A251" s="31"/>
      <c r="B251" s="33"/>
      <c r="C251" s="34"/>
      <c r="D251" s="34"/>
      <c r="E251" s="14"/>
    </row>
    <row r="252" spans="1:5" ht="18" customHeight="1">
      <c r="A252" s="31"/>
      <c r="B252" s="33"/>
      <c r="C252" s="34"/>
      <c r="D252" s="34"/>
      <c r="E252" s="14"/>
    </row>
    <row r="253" spans="1:5" ht="18.75" customHeight="1">
      <c r="A253" s="31"/>
      <c r="B253" s="33"/>
      <c r="C253" s="34"/>
      <c r="D253" s="34"/>
      <c r="E253" s="14"/>
    </row>
    <row r="254" spans="1:5" ht="16.5" customHeight="1">
      <c r="A254" s="31"/>
      <c r="B254" s="33"/>
      <c r="C254" s="34"/>
      <c r="D254" s="34"/>
      <c r="E254" s="14"/>
    </row>
    <row r="255" spans="1:5" ht="19.5" customHeight="1">
      <c r="A255" s="31"/>
      <c r="B255" s="33"/>
      <c r="C255" s="34"/>
      <c r="D255" s="34"/>
      <c r="E255" s="14"/>
    </row>
    <row r="256" spans="1:5" ht="18" customHeight="1">
      <c r="A256" s="31"/>
      <c r="B256" s="33"/>
      <c r="C256" s="34"/>
      <c r="D256" s="34"/>
      <c r="E256" s="14"/>
    </row>
    <row r="257" spans="1:5" ht="18.75" customHeight="1">
      <c r="A257" s="31"/>
      <c r="B257" s="33"/>
      <c r="C257" s="34"/>
      <c r="D257" s="34"/>
      <c r="E257" s="14"/>
    </row>
    <row r="258" spans="1:5" ht="17.25" customHeight="1">
      <c r="A258" s="31"/>
      <c r="B258" s="33"/>
      <c r="C258" s="34"/>
      <c r="D258" s="34"/>
      <c r="E258" s="14"/>
    </row>
    <row r="259" spans="1:5" ht="19.5" customHeight="1">
      <c r="A259" s="31"/>
      <c r="B259" s="31"/>
      <c r="C259" s="35"/>
      <c r="D259" s="35"/>
      <c r="E259" s="14"/>
    </row>
    <row r="260" spans="1:5" ht="17.25" customHeight="1">
      <c r="A260" s="31"/>
      <c r="B260" s="31"/>
      <c r="C260" s="19"/>
      <c r="D260" s="19"/>
      <c r="E260" s="14"/>
    </row>
    <row r="261" spans="1:5" ht="15.75" customHeight="1">
      <c r="A261" s="178"/>
      <c r="B261" s="178"/>
      <c r="C261" s="178"/>
      <c r="D261" s="178"/>
      <c r="E261" s="14"/>
    </row>
    <row r="262" spans="1:5" ht="18.75" customHeight="1">
      <c r="A262" s="178"/>
      <c r="B262" s="178"/>
      <c r="C262" s="178"/>
      <c r="D262" s="178"/>
      <c r="E262" s="14"/>
    </row>
    <row r="263" spans="1:5" ht="10.5" customHeight="1">
      <c r="A263" s="36"/>
      <c r="B263" s="36"/>
      <c r="C263" s="36"/>
      <c r="D263" s="36"/>
      <c r="E263" s="14"/>
    </row>
    <row r="264" spans="1:5" ht="19.5" customHeight="1">
      <c r="A264" s="31"/>
      <c r="B264" s="31"/>
      <c r="C264" s="31"/>
      <c r="D264" s="31"/>
      <c r="E264" s="14"/>
    </row>
    <row r="265" spans="1:5" ht="18" customHeight="1">
      <c r="A265" s="31"/>
      <c r="B265" s="31"/>
      <c r="C265" s="31"/>
      <c r="D265" s="31"/>
      <c r="E265" s="14"/>
    </row>
    <row r="266" spans="1:5" ht="21.75">
      <c r="A266" s="14"/>
      <c r="B266" s="14"/>
      <c r="C266" s="14"/>
      <c r="D266" s="14"/>
      <c r="E266" s="14"/>
    </row>
    <row r="267" spans="1:5" ht="23.25">
      <c r="A267" s="179"/>
      <c r="B267" s="179"/>
      <c r="C267" s="179"/>
      <c r="D267" s="179"/>
      <c r="E267" s="14"/>
    </row>
    <row r="268" spans="1:5" ht="23.25">
      <c r="A268" s="179"/>
      <c r="B268" s="179"/>
      <c r="C268" s="179"/>
      <c r="D268" s="179"/>
      <c r="E268" s="14"/>
    </row>
    <row r="269" spans="1:5" ht="23.25">
      <c r="A269" s="179"/>
      <c r="B269" s="179"/>
      <c r="C269" s="179"/>
      <c r="D269" s="179"/>
      <c r="E269" s="14"/>
    </row>
    <row r="270" spans="1:5" ht="21.75">
      <c r="A270" s="29"/>
      <c r="B270" s="30"/>
      <c r="C270" s="30"/>
      <c r="D270" s="30"/>
      <c r="E270" s="14"/>
    </row>
    <row r="271" spans="1:5" ht="21.75">
      <c r="A271" s="37"/>
      <c r="B271" s="38"/>
      <c r="C271" s="39"/>
      <c r="D271" s="30"/>
      <c r="E271" s="14"/>
    </row>
    <row r="272" spans="1:5" ht="21.75">
      <c r="A272" s="31"/>
      <c r="B272" s="31"/>
      <c r="C272" s="32"/>
      <c r="D272" s="31"/>
      <c r="E272" s="14"/>
    </row>
    <row r="273" spans="1:5" ht="21.75">
      <c r="A273" s="31"/>
      <c r="B273" s="33"/>
      <c r="C273" s="34"/>
      <c r="D273" s="31"/>
      <c r="E273" s="14"/>
    </row>
    <row r="274" spans="1:5" ht="21.75">
      <c r="A274" s="31"/>
      <c r="B274" s="33"/>
      <c r="C274" s="34"/>
      <c r="D274" s="31"/>
      <c r="E274" s="14"/>
    </row>
    <row r="275" spans="1:5" ht="21.75">
      <c r="A275" s="31"/>
      <c r="B275" s="33"/>
      <c r="C275" s="34"/>
      <c r="D275" s="31"/>
      <c r="E275" s="14"/>
    </row>
    <row r="276" spans="1:5" ht="21.75">
      <c r="A276" s="31"/>
      <c r="B276" s="33"/>
      <c r="C276" s="34"/>
      <c r="D276" s="31"/>
      <c r="E276" s="14"/>
    </row>
    <row r="277" spans="1:5" ht="21.75">
      <c r="A277" s="31"/>
      <c r="B277" s="33"/>
      <c r="C277" s="34"/>
      <c r="D277" s="31"/>
      <c r="E277" s="14"/>
    </row>
    <row r="278" spans="1:5" ht="21.75">
      <c r="A278" s="31"/>
      <c r="B278" s="33"/>
      <c r="C278" s="34"/>
      <c r="D278" s="31"/>
      <c r="E278" s="14"/>
    </row>
    <row r="279" spans="1:5" ht="21.75">
      <c r="A279" s="31"/>
      <c r="B279" s="33"/>
      <c r="C279" s="34"/>
      <c r="D279" s="31"/>
      <c r="E279" s="14"/>
    </row>
    <row r="280" spans="1:5" ht="21.75">
      <c r="A280" s="31"/>
      <c r="B280" s="33"/>
      <c r="C280" s="34"/>
      <c r="D280" s="31"/>
      <c r="E280" s="14"/>
    </row>
    <row r="281" spans="1:5" ht="21.75">
      <c r="A281" s="31"/>
      <c r="B281" s="33"/>
      <c r="C281" s="34"/>
      <c r="D281" s="31"/>
      <c r="E281" s="14"/>
    </row>
    <row r="282" spans="1:5" ht="21.75">
      <c r="A282" s="31"/>
      <c r="B282" s="33"/>
      <c r="C282" s="34"/>
      <c r="D282" s="31"/>
      <c r="E282" s="14"/>
    </row>
    <row r="283" spans="1:5" ht="21.75">
      <c r="A283" s="31"/>
      <c r="B283" s="33"/>
      <c r="C283" s="34"/>
      <c r="D283" s="31"/>
      <c r="E283" s="14"/>
    </row>
    <row r="284" spans="1:5" ht="21.75">
      <c r="A284" s="31"/>
      <c r="B284" s="33"/>
      <c r="C284" s="34"/>
      <c r="D284" s="31"/>
      <c r="E284" s="14"/>
    </row>
    <row r="285" spans="1:5" ht="21.75">
      <c r="A285" s="31"/>
      <c r="B285" s="33"/>
      <c r="C285" s="34"/>
      <c r="D285" s="31"/>
      <c r="E285" s="14"/>
    </row>
    <row r="286" spans="1:5" ht="21.75">
      <c r="A286" s="31"/>
      <c r="B286" s="33"/>
      <c r="C286" s="34"/>
      <c r="D286" s="31"/>
      <c r="E286" s="14"/>
    </row>
    <row r="287" spans="1:5" ht="21.75">
      <c r="A287" s="31"/>
      <c r="B287" s="33"/>
      <c r="C287" s="34"/>
      <c r="D287" s="31"/>
      <c r="E287" s="14"/>
    </row>
    <row r="288" spans="1:5" ht="21.75">
      <c r="A288" s="31"/>
      <c r="B288" s="33"/>
      <c r="C288" s="34"/>
      <c r="D288" s="31"/>
      <c r="E288" s="14"/>
    </row>
    <row r="289" spans="1:5" ht="21.75">
      <c r="A289" s="31"/>
      <c r="B289" s="33"/>
      <c r="C289" s="34"/>
      <c r="D289" s="31"/>
      <c r="E289" s="14"/>
    </row>
    <row r="290" spans="1:5" ht="21.75">
      <c r="A290" s="31"/>
      <c r="B290" s="33"/>
      <c r="C290" s="34"/>
      <c r="D290" s="31"/>
      <c r="E290" s="14"/>
    </row>
    <row r="291" spans="1:5" ht="21.75">
      <c r="A291" s="31"/>
      <c r="B291" s="33"/>
      <c r="C291" s="34"/>
      <c r="D291" s="34"/>
      <c r="E291" s="14"/>
    </row>
    <row r="292" spans="1:5" ht="21.75">
      <c r="A292" s="31"/>
      <c r="B292" s="33"/>
      <c r="C292" s="34"/>
      <c r="D292" s="34"/>
      <c r="E292" s="14"/>
    </row>
    <row r="293" spans="1:5" ht="21.75">
      <c r="A293" s="31"/>
      <c r="B293" s="33"/>
      <c r="C293" s="34"/>
      <c r="D293" s="34"/>
      <c r="E293" s="14"/>
    </row>
    <row r="294" spans="1:5" ht="21.75">
      <c r="A294" s="31"/>
      <c r="B294" s="33"/>
      <c r="C294" s="34"/>
      <c r="D294" s="34"/>
      <c r="E294" s="14"/>
    </row>
    <row r="295" spans="1:5" ht="21.75">
      <c r="A295" s="31"/>
      <c r="B295" s="33"/>
      <c r="C295" s="34"/>
      <c r="D295" s="34"/>
      <c r="E295" s="14"/>
    </row>
    <row r="296" spans="1:5" ht="21.75">
      <c r="A296" s="31"/>
      <c r="B296" s="33"/>
      <c r="C296" s="34"/>
      <c r="D296" s="34"/>
      <c r="E296" s="14"/>
    </row>
    <row r="297" spans="1:5" ht="21.75">
      <c r="A297" s="31"/>
      <c r="B297" s="33"/>
      <c r="C297" s="34"/>
      <c r="D297" s="34"/>
      <c r="E297" s="14"/>
    </row>
    <row r="298" spans="1:5" ht="21.75">
      <c r="A298" s="31"/>
      <c r="B298" s="33"/>
      <c r="C298" s="34"/>
      <c r="D298" s="34"/>
      <c r="E298" s="14"/>
    </row>
    <row r="299" spans="1:5" ht="21.75">
      <c r="A299" s="31"/>
      <c r="B299" s="33"/>
      <c r="C299" s="34"/>
      <c r="D299" s="34"/>
      <c r="E299" s="14"/>
    </row>
    <row r="300" spans="1:5" ht="21.75">
      <c r="A300" s="31"/>
      <c r="B300" s="31"/>
      <c r="C300" s="35"/>
      <c r="D300" s="35"/>
      <c r="E300" s="14"/>
    </row>
    <row r="301" spans="1:5" ht="21.75">
      <c r="A301" s="31"/>
      <c r="B301" s="31"/>
      <c r="C301" s="19"/>
      <c r="D301" s="19"/>
      <c r="E301" s="14"/>
    </row>
    <row r="302" spans="1:5" ht="21.75">
      <c r="A302" s="178"/>
      <c r="B302" s="178"/>
      <c r="C302" s="178"/>
      <c r="D302" s="178"/>
      <c r="E302" s="14"/>
    </row>
    <row r="303" spans="1:5" ht="21.75">
      <c r="A303" s="178"/>
      <c r="B303" s="178"/>
      <c r="C303" s="178"/>
      <c r="D303" s="178"/>
      <c r="E303" s="14"/>
    </row>
    <row r="304" spans="1:5" ht="21.75">
      <c r="A304" s="36"/>
      <c r="B304" s="36"/>
      <c r="C304" s="36"/>
      <c r="D304" s="36"/>
      <c r="E304" s="14"/>
    </row>
    <row r="305" spans="1:5" ht="21.75">
      <c r="A305" s="31"/>
      <c r="B305" s="31"/>
      <c r="C305" s="31"/>
      <c r="D305" s="31"/>
      <c r="E305" s="14"/>
    </row>
    <row r="306" spans="1:5" ht="21.75">
      <c r="A306" s="31"/>
      <c r="B306" s="31"/>
      <c r="C306" s="31"/>
      <c r="D306" s="31"/>
      <c r="E306" s="14"/>
    </row>
    <row r="307" spans="1:5" ht="21.75">
      <c r="A307" s="14"/>
      <c r="B307" s="14"/>
      <c r="C307" s="14"/>
      <c r="D307" s="14"/>
      <c r="E307" s="14"/>
    </row>
    <row r="308" spans="1:5" ht="21.75">
      <c r="A308" s="14"/>
      <c r="B308" s="14"/>
      <c r="C308" s="14"/>
      <c r="D308" s="14"/>
      <c r="E308" s="14"/>
    </row>
    <row r="309" spans="1:5" ht="21.75">
      <c r="A309" s="14"/>
      <c r="B309" s="14"/>
      <c r="C309" s="14"/>
      <c r="D309" s="14"/>
      <c r="E309" s="14"/>
    </row>
    <row r="310" spans="1:5" ht="21.75">
      <c r="A310" s="14"/>
      <c r="B310" s="14"/>
      <c r="C310" s="14"/>
      <c r="D310" s="14"/>
      <c r="E310" s="14"/>
    </row>
    <row r="311" spans="1:5" ht="21.75">
      <c r="A311" s="14"/>
      <c r="B311" s="14"/>
      <c r="C311" s="14"/>
      <c r="D311" s="14"/>
      <c r="E311" s="14"/>
    </row>
    <row r="312" spans="1:5" ht="21.75">
      <c r="A312" s="14"/>
      <c r="B312" s="14"/>
      <c r="C312" s="14"/>
      <c r="D312" s="14"/>
      <c r="E312" s="14"/>
    </row>
    <row r="313" spans="1:5" ht="21.75">
      <c r="A313" s="14"/>
      <c r="B313" s="14"/>
      <c r="C313" s="14"/>
      <c r="D313" s="14"/>
      <c r="E313" s="14"/>
    </row>
    <row r="314" spans="1:5" ht="21.75">
      <c r="A314" s="14"/>
      <c r="B314" s="14"/>
      <c r="C314" s="14"/>
      <c r="D314" s="14"/>
      <c r="E314" s="14"/>
    </row>
    <row r="315" spans="1:5" ht="21.75">
      <c r="A315" s="14"/>
      <c r="B315" s="14"/>
      <c r="C315" s="14"/>
      <c r="D315" s="14"/>
      <c r="E315" s="14"/>
    </row>
    <row r="316" spans="1:5" ht="21.75">
      <c r="A316" s="14"/>
      <c r="B316" s="14"/>
      <c r="C316" s="14"/>
      <c r="D316" s="14"/>
      <c r="E316" s="14"/>
    </row>
    <row r="317" spans="1:5" ht="21.75">
      <c r="A317" s="14"/>
      <c r="B317" s="14"/>
      <c r="C317" s="14"/>
      <c r="D317" s="14"/>
      <c r="E317" s="14"/>
    </row>
    <row r="318" spans="1:5" ht="21.75">
      <c r="A318" s="14"/>
      <c r="B318" s="14"/>
      <c r="C318" s="14"/>
      <c r="D318" s="14"/>
      <c r="E318" s="14"/>
    </row>
    <row r="319" spans="1:5" ht="21.75">
      <c r="A319" s="14"/>
      <c r="B319" s="14"/>
      <c r="C319" s="14"/>
      <c r="D319" s="14"/>
      <c r="E319" s="14"/>
    </row>
    <row r="320" spans="1:5" ht="21.75">
      <c r="A320" s="14"/>
      <c r="B320" s="14"/>
      <c r="C320" s="14"/>
      <c r="D320" s="14"/>
      <c r="E320" s="14"/>
    </row>
    <row r="321" spans="1:5" ht="21.75">
      <c r="A321" s="14"/>
      <c r="B321" s="14"/>
      <c r="C321" s="14"/>
      <c r="D321" s="14"/>
      <c r="E321" s="14"/>
    </row>
    <row r="322" spans="1:5" ht="21.75">
      <c r="A322" s="14"/>
      <c r="B322" s="14"/>
      <c r="C322" s="14"/>
      <c r="D322" s="14"/>
      <c r="E322" s="14"/>
    </row>
    <row r="323" spans="1:5" ht="21.75">
      <c r="A323" s="14"/>
      <c r="B323" s="14"/>
      <c r="C323" s="14"/>
      <c r="D323" s="14"/>
      <c r="E323" s="14"/>
    </row>
    <row r="324" spans="1:5" ht="21.75">
      <c r="A324" s="14"/>
      <c r="B324" s="14"/>
      <c r="C324" s="14"/>
      <c r="D324" s="14"/>
      <c r="E324" s="14"/>
    </row>
    <row r="325" spans="1:5" ht="21.75">
      <c r="A325" s="14"/>
      <c r="B325" s="14"/>
      <c r="C325" s="14"/>
      <c r="D325" s="14"/>
      <c r="E325" s="14"/>
    </row>
    <row r="326" spans="1:5" ht="21.75">
      <c r="A326" s="14"/>
      <c r="B326" s="14"/>
      <c r="C326" s="14"/>
      <c r="D326" s="14"/>
      <c r="E326" s="14"/>
    </row>
    <row r="327" spans="1:5" ht="21.75">
      <c r="A327" s="14"/>
      <c r="B327" s="14"/>
      <c r="C327" s="14"/>
      <c r="D327" s="14"/>
      <c r="E327" s="14"/>
    </row>
    <row r="328" spans="1:5" ht="21.75">
      <c r="A328" s="14"/>
      <c r="B328" s="14"/>
      <c r="C328" s="14"/>
      <c r="D328" s="14"/>
      <c r="E328" s="14"/>
    </row>
    <row r="329" spans="1:5" ht="21.75">
      <c r="A329" s="14"/>
      <c r="B329" s="14"/>
      <c r="C329" s="14"/>
      <c r="D329" s="14"/>
      <c r="E329" s="14"/>
    </row>
    <row r="330" spans="1:5" ht="21.75">
      <c r="A330" s="14"/>
      <c r="B330" s="14"/>
      <c r="C330" s="14"/>
      <c r="D330" s="14"/>
      <c r="E330" s="14"/>
    </row>
    <row r="331" spans="1:5" ht="21.75">
      <c r="A331" s="14"/>
      <c r="B331" s="14"/>
      <c r="C331" s="14"/>
      <c r="D331" s="14"/>
      <c r="E331" s="14"/>
    </row>
    <row r="332" spans="1:5" ht="21.75">
      <c r="A332" s="14"/>
      <c r="B332" s="14"/>
      <c r="C332" s="14"/>
      <c r="D332" s="14"/>
      <c r="E332" s="14"/>
    </row>
    <row r="333" spans="1:5" ht="21.75">
      <c r="A333" s="14"/>
      <c r="B333" s="14"/>
      <c r="C333" s="14"/>
      <c r="D333" s="14"/>
      <c r="E333" s="14"/>
    </row>
    <row r="334" spans="1:5" ht="21.75">
      <c r="A334" s="14"/>
      <c r="B334" s="14"/>
      <c r="C334" s="14"/>
      <c r="D334" s="14"/>
      <c r="E334" s="14"/>
    </row>
    <row r="335" spans="1:5" ht="21.75">
      <c r="A335" s="14"/>
      <c r="B335" s="14"/>
      <c r="C335" s="14"/>
      <c r="D335" s="14"/>
      <c r="E335" s="14"/>
    </row>
    <row r="336" spans="1:5" ht="21.75">
      <c r="A336" s="14"/>
      <c r="B336" s="14"/>
      <c r="C336" s="14"/>
      <c r="D336" s="14"/>
      <c r="E336" s="14"/>
    </row>
    <row r="337" spans="1:5" ht="21.75">
      <c r="A337" s="14"/>
      <c r="B337" s="14"/>
      <c r="C337" s="14"/>
      <c r="D337" s="14"/>
      <c r="E337" s="14"/>
    </row>
    <row r="338" spans="1:5" ht="21.75">
      <c r="A338" s="14"/>
      <c r="B338" s="14"/>
      <c r="C338" s="14"/>
      <c r="D338" s="14"/>
      <c r="E338" s="14"/>
    </row>
    <row r="339" spans="1:5" ht="21.75">
      <c r="A339" s="14"/>
      <c r="B339" s="14"/>
      <c r="C339" s="14"/>
      <c r="D339" s="14"/>
      <c r="E339" s="14"/>
    </row>
    <row r="340" spans="1:5" ht="21.75">
      <c r="A340" s="14"/>
      <c r="B340" s="14"/>
      <c r="C340" s="14"/>
      <c r="D340" s="14"/>
      <c r="E340" s="14"/>
    </row>
    <row r="341" spans="1:5" ht="21.75">
      <c r="A341" s="14"/>
      <c r="B341" s="14"/>
      <c r="C341" s="14"/>
      <c r="D341" s="14"/>
      <c r="E341" s="14"/>
    </row>
    <row r="342" spans="1:5" ht="21.75">
      <c r="A342" s="14"/>
      <c r="B342" s="14"/>
      <c r="C342" s="14"/>
      <c r="D342" s="14"/>
      <c r="E342" s="14"/>
    </row>
    <row r="343" spans="1:5" ht="21.75">
      <c r="A343" s="14"/>
      <c r="B343" s="14"/>
      <c r="C343" s="14"/>
      <c r="D343" s="14"/>
      <c r="E343" s="14"/>
    </row>
    <row r="344" spans="1:5" ht="21.75">
      <c r="A344" s="14"/>
      <c r="B344" s="14"/>
      <c r="C344" s="14"/>
      <c r="D344" s="14"/>
      <c r="E344" s="14"/>
    </row>
    <row r="345" spans="1:5" ht="21.75">
      <c r="A345" s="14"/>
      <c r="B345" s="14"/>
      <c r="C345" s="14"/>
      <c r="D345" s="14"/>
      <c r="E345" s="14"/>
    </row>
    <row r="346" spans="1:5" ht="21.75">
      <c r="A346" s="14"/>
      <c r="B346" s="14"/>
      <c r="C346" s="14"/>
      <c r="D346" s="14"/>
      <c r="E346" s="14"/>
    </row>
    <row r="347" spans="1:5" ht="21.75">
      <c r="A347" s="14"/>
      <c r="B347" s="14"/>
      <c r="C347" s="14"/>
      <c r="D347" s="14"/>
      <c r="E347" s="14"/>
    </row>
    <row r="348" spans="1:5" ht="21.75">
      <c r="A348" s="14"/>
      <c r="B348" s="14"/>
      <c r="C348" s="14"/>
      <c r="D348" s="14"/>
      <c r="E348" s="14"/>
    </row>
    <row r="349" spans="1:5" ht="21.75">
      <c r="A349" s="14"/>
      <c r="B349" s="14"/>
      <c r="C349" s="14"/>
      <c r="D349" s="14"/>
      <c r="E349" s="14"/>
    </row>
    <row r="350" spans="1:5" ht="21.75">
      <c r="A350" s="14"/>
      <c r="B350" s="14"/>
      <c r="C350" s="14"/>
      <c r="D350" s="14"/>
      <c r="E350" s="14"/>
    </row>
    <row r="351" spans="1:5" ht="21.75">
      <c r="A351" s="14"/>
      <c r="B351" s="14"/>
      <c r="C351" s="14"/>
      <c r="D351" s="14"/>
      <c r="E351" s="14"/>
    </row>
    <row r="352" spans="1:5" ht="21.75">
      <c r="A352" s="14"/>
      <c r="B352" s="14"/>
      <c r="C352" s="14"/>
      <c r="D352" s="14"/>
      <c r="E352" s="14"/>
    </row>
    <row r="353" spans="1:5" ht="21.75">
      <c r="A353" s="14"/>
      <c r="B353" s="14"/>
      <c r="C353" s="14"/>
      <c r="D353" s="14"/>
      <c r="E353" s="14"/>
    </row>
    <row r="354" spans="1:5" ht="21.75">
      <c r="A354" s="14"/>
      <c r="B354" s="14"/>
      <c r="C354" s="14"/>
      <c r="D354" s="14"/>
      <c r="E354" s="14"/>
    </row>
    <row r="355" spans="1:5" ht="21.75">
      <c r="A355" s="14"/>
      <c r="B355" s="14"/>
      <c r="C355" s="14"/>
      <c r="D355" s="14"/>
      <c r="E355" s="14"/>
    </row>
    <row r="356" spans="1:5" ht="21.75">
      <c r="A356" s="14"/>
      <c r="B356" s="14"/>
      <c r="C356" s="14"/>
      <c r="D356" s="14"/>
      <c r="E356" s="14"/>
    </row>
    <row r="357" spans="1:5" ht="21.75">
      <c r="A357" s="14"/>
      <c r="B357" s="14"/>
      <c r="C357" s="14"/>
      <c r="D357" s="14"/>
      <c r="E357" s="14"/>
    </row>
    <row r="358" spans="1:5" ht="21.75">
      <c r="A358" s="14"/>
      <c r="B358" s="14"/>
      <c r="C358" s="14"/>
      <c r="D358" s="14"/>
      <c r="E358" s="14"/>
    </row>
    <row r="359" spans="1:5" ht="21.75">
      <c r="A359" s="14"/>
      <c r="B359" s="14"/>
      <c r="C359" s="14"/>
      <c r="D359" s="14"/>
      <c r="E359" s="14"/>
    </row>
    <row r="360" spans="1:5" ht="21.75">
      <c r="A360" s="14"/>
      <c r="B360" s="14"/>
      <c r="C360" s="14"/>
      <c r="D360" s="14"/>
      <c r="E360" s="14"/>
    </row>
    <row r="361" spans="1:5" ht="21.75">
      <c r="A361" s="14"/>
      <c r="B361" s="14"/>
      <c r="C361" s="14"/>
      <c r="D361" s="14"/>
      <c r="E361" s="14"/>
    </row>
    <row r="362" spans="1:5" ht="21.75">
      <c r="A362" s="14"/>
      <c r="B362" s="14"/>
      <c r="C362" s="14"/>
      <c r="D362" s="14"/>
      <c r="E362" s="14"/>
    </row>
    <row r="363" spans="1:5" ht="21.75">
      <c r="A363" s="14"/>
      <c r="B363" s="14"/>
      <c r="C363" s="14"/>
      <c r="D363" s="14"/>
      <c r="E363" s="14"/>
    </row>
    <row r="364" spans="1:5" ht="21.75">
      <c r="A364" s="14"/>
      <c r="B364" s="14"/>
      <c r="C364" s="14"/>
      <c r="D364" s="14"/>
      <c r="E364" s="14"/>
    </row>
    <row r="365" spans="1:5" ht="21.75">
      <c r="A365" s="14"/>
      <c r="B365" s="14"/>
      <c r="C365" s="14"/>
      <c r="D365" s="14"/>
      <c r="E365" s="14"/>
    </row>
    <row r="366" spans="1:5" ht="21.75">
      <c r="A366" s="14"/>
      <c r="B366" s="14"/>
      <c r="C366" s="14"/>
      <c r="D366" s="14"/>
      <c r="E366" s="14"/>
    </row>
    <row r="367" spans="1:5" ht="21.75">
      <c r="A367" s="14"/>
      <c r="B367" s="14"/>
      <c r="C367" s="14"/>
      <c r="D367" s="14"/>
      <c r="E367" s="14"/>
    </row>
    <row r="368" spans="1:5" ht="21.75">
      <c r="A368" s="14"/>
      <c r="B368" s="14"/>
      <c r="C368" s="14"/>
      <c r="D368" s="14"/>
      <c r="E368" s="14"/>
    </row>
    <row r="369" spans="1:5" ht="21.75">
      <c r="A369" s="14"/>
      <c r="B369" s="14"/>
      <c r="C369" s="14"/>
      <c r="D369" s="14"/>
      <c r="E369" s="14"/>
    </row>
    <row r="370" spans="1:5" ht="21.75">
      <c r="A370" s="14"/>
      <c r="B370" s="14"/>
      <c r="C370" s="14"/>
      <c r="D370" s="14"/>
      <c r="E370" s="14"/>
    </row>
    <row r="371" spans="1:5" ht="21.75">
      <c r="A371" s="14"/>
      <c r="B371" s="14"/>
      <c r="C371" s="14"/>
      <c r="D371" s="14"/>
      <c r="E371" s="14"/>
    </row>
    <row r="372" spans="1:5" ht="21.75">
      <c r="A372" s="14"/>
      <c r="B372" s="14"/>
      <c r="C372" s="14"/>
      <c r="D372" s="14"/>
      <c r="E372" s="14"/>
    </row>
    <row r="373" spans="1:5" ht="21.75">
      <c r="A373" s="14"/>
      <c r="B373" s="14"/>
      <c r="C373" s="14"/>
      <c r="D373" s="14"/>
      <c r="E373" s="14"/>
    </row>
    <row r="374" spans="1:5" ht="21.75">
      <c r="A374" s="14"/>
      <c r="B374" s="14"/>
      <c r="C374" s="14"/>
      <c r="D374" s="14"/>
      <c r="E374" s="14"/>
    </row>
    <row r="375" spans="1:5" ht="21.75">
      <c r="A375" s="14"/>
      <c r="B375" s="14"/>
      <c r="C375" s="14"/>
      <c r="D375" s="14"/>
      <c r="E375" s="14"/>
    </row>
    <row r="376" spans="1:5" ht="21.75">
      <c r="A376" s="14"/>
      <c r="B376" s="14"/>
      <c r="C376" s="14"/>
      <c r="D376" s="14"/>
      <c r="E376" s="14"/>
    </row>
    <row r="377" spans="1:5" ht="21.75">
      <c r="A377" s="14"/>
      <c r="B377" s="14"/>
      <c r="C377" s="14"/>
      <c r="D377" s="14"/>
      <c r="E377" s="14"/>
    </row>
    <row r="378" spans="1:5" ht="21.75">
      <c r="A378" s="14"/>
      <c r="B378" s="14"/>
      <c r="C378" s="14"/>
      <c r="D378" s="14"/>
      <c r="E378" s="14"/>
    </row>
    <row r="379" spans="1:5" ht="21.75">
      <c r="A379" s="14"/>
      <c r="B379" s="14"/>
      <c r="C379" s="14"/>
      <c r="D379" s="14"/>
      <c r="E379" s="14"/>
    </row>
    <row r="380" spans="1:5" ht="21.75">
      <c r="A380" s="14"/>
      <c r="B380" s="14"/>
      <c r="C380" s="14"/>
      <c r="D380" s="14"/>
      <c r="E380" s="14"/>
    </row>
    <row r="381" spans="1:5" ht="21.75">
      <c r="A381" s="14"/>
      <c r="B381" s="14"/>
      <c r="C381" s="14"/>
      <c r="D381" s="14"/>
      <c r="E381" s="14"/>
    </row>
    <row r="382" spans="1:5" ht="21.75">
      <c r="A382" s="14"/>
      <c r="B382" s="14"/>
      <c r="C382" s="14"/>
      <c r="D382" s="14"/>
      <c r="E382" s="14"/>
    </row>
    <row r="383" spans="1:5" ht="21.75">
      <c r="A383" s="14"/>
      <c r="B383" s="14"/>
      <c r="C383" s="14"/>
      <c r="D383" s="14"/>
      <c r="E383" s="14"/>
    </row>
    <row r="384" spans="1:5" ht="21.75">
      <c r="A384" s="14"/>
      <c r="B384" s="14"/>
      <c r="C384" s="14"/>
      <c r="D384" s="14"/>
      <c r="E384" s="14"/>
    </row>
    <row r="385" spans="1:5" ht="21.75">
      <c r="A385" s="14"/>
      <c r="B385" s="14"/>
      <c r="C385" s="14"/>
      <c r="D385" s="14"/>
      <c r="E385" s="14"/>
    </row>
    <row r="386" spans="1:5" ht="21.75">
      <c r="A386" s="14"/>
      <c r="B386" s="14"/>
      <c r="C386" s="14"/>
      <c r="D386" s="14"/>
      <c r="E386" s="14"/>
    </row>
    <row r="387" spans="1:5" ht="21.75">
      <c r="A387" s="14"/>
      <c r="B387" s="14"/>
      <c r="C387" s="14"/>
      <c r="D387" s="14"/>
      <c r="E387" s="14"/>
    </row>
    <row r="388" spans="1:5" ht="21.75">
      <c r="A388" s="14"/>
      <c r="B388" s="14"/>
      <c r="C388" s="14"/>
      <c r="D388" s="14"/>
      <c r="E388" s="14"/>
    </row>
    <row r="389" spans="1:5" ht="21.75">
      <c r="A389" s="14"/>
      <c r="B389" s="14"/>
      <c r="C389" s="14"/>
      <c r="D389" s="14"/>
      <c r="E389" s="14"/>
    </row>
    <row r="390" spans="1:5" ht="21.75">
      <c r="A390" s="14"/>
      <c r="B390" s="14"/>
      <c r="C390" s="14"/>
      <c r="D390" s="14"/>
      <c r="E390" s="14"/>
    </row>
    <row r="391" spans="1:5" ht="21.75">
      <c r="A391" s="14"/>
      <c r="B391" s="14"/>
      <c r="C391" s="14"/>
      <c r="D391" s="14"/>
      <c r="E391" s="14"/>
    </row>
    <row r="392" spans="1:5" ht="21.75">
      <c r="A392" s="14"/>
      <c r="B392" s="14"/>
      <c r="C392" s="14"/>
      <c r="D392" s="14"/>
      <c r="E392" s="14"/>
    </row>
    <row r="393" spans="1:5" ht="21.75">
      <c r="A393" s="14"/>
      <c r="B393" s="14"/>
      <c r="C393" s="14"/>
      <c r="D393" s="14"/>
      <c r="E393" s="14"/>
    </row>
    <row r="394" spans="1:5" ht="21.75">
      <c r="A394" s="14"/>
      <c r="B394" s="14"/>
      <c r="C394" s="14"/>
      <c r="D394" s="14"/>
      <c r="E394" s="14"/>
    </row>
    <row r="395" spans="1:5" ht="21.75">
      <c r="A395" s="14"/>
      <c r="B395" s="14"/>
      <c r="C395" s="14"/>
      <c r="D395" s="14"/>
      <c r="E395" s="14"/>
    </row>
    <row r="396" spans="1:5" ht="21.75">
      <c r="A396" s="14"/>
      <c r="B396" s="14"/>
      <c r="C396" s="14"/>
      <c r="D396" s="14"/>
      <c r="E396" s="14"/>
    </row>
    <row r="397" spans="1:5" ht="21.75">
      <c r="A397" s="14"/>
      <c r="B397" s="14"/>
      <c r="C397" s="14"/>
      <c r="D397" s="14"/>
      <c r="E397" s="14"/>
    </row>
    <row r="398" spans="1:5" ht="21.75">
      <c r="A398" s="14"/>
      <c r="B398" s="14"/>
      <c r="C398" s="14"/>
      <c r="D398" s="14"/>
      <c r="E398" s="14"/>
    </row>
    <row r="399" spans="1:5" ht="21.75">
      <c r="A399" s="14"/>
      <c r="B399" s="14"/>
      <c r="C399" s="14"/>
      <c r="D399" s="14"/>
      <c r="E399" s="14"/>
    </row>
  </sheetData>
  <mergeCells count="45">
    <mergeCell ref="A105:D105"/>
    <mergeCell ref="A74:D74"/>
    <mergeCell ref="A75:D75"/>
    <mergeCell ref="A76:D76"/>
    <mergeCell ref="A104:D104"/>
    <mergeCell ref="A69:D69"/>
    <mergeCell ref="A70:D70"/>
    <mergeCell ref="A38:D38"/>
    <mergeCell ref="A39:D39"/>
    <mergeCell ref="A40:D40"/>
    <mergeCell ref="A30:D30"/>
    <mergeCell ref="A31:D31"/>
    <mergeCell ref="B5:B6"/>
    <mergeCell ref="C5:C6"/>
    <mergeCell ref="D5:D6"/>
    <mergeCell ref="A1:D1"/>
    <mergeCell ref="A2:D2"/>
    <mergeCell ref="A4:D4"/>
    <mergeCell ref="A5:A6"/>
    <mergeCell ref="A3:D3"/>
    <mergeCell ref="A144:D144"/>
    <mergeCell ref="A111:D111"/>
    <mergeCell ref="A112:D112"/>
    <mergeCell ref="A113:D113"/>
    <mergeCell ref="A143:D143"/>
    <mergeCell ref="A183:D183"/>
    <mergeCell ref="A148:D148"/>
    <mergeCell ref="A149:D149"/>
    <mergeCell ref="A150:D150"/>
    <mergeCell ref="A182:D182"/>
    <mergeCell ref="A222:D222"/>
    <mergeCell ref="A187:D187"/>
    <mergeCell ref="A188:D188"/>
    <mergeCell ref="A189:D189"/>
    <mergeCell ref="A221:D221"/>
    <mergeCell ref="A262:D262"/>
    <mergeCell ref="A226:D226"/>
    <mergeCell ref="A227:D227"/>
    <mergeCell ref="A228:D228"/>
    <mergeCell ref="A261:D261"/>
    <mergeCell ref="A303:D303"/>
    <mergeCell ref="A267:D267"/>
    <mergeCell ref="A268:D268"/>
    <mergeCell ref="A269:D269"/>
    <mergeCell ref="A302:D302"/>
  </mergeCells>
  <printOptions/>
  <pageMargins left="0.7480314960629921" right="0.45" top="0.68" bottom="0.82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F9" sqref="F9"/>
    </sheetView>
  </sheetViews>
  <sheetFormatPr defaultColWidth="9.140625" defaultRowHeight="21.75"/>
  <cols>
    <col min="1" max="6" width="9.140625" style="65" customWidth="1"/>
    <col min="7" max="7" width="3.7109375" style="65" customWidth="1"/>
    <col min="8" max="8" width="17.00390625" style="65" customWidth="1"/>
    <col min="9" max="9" width="14.421875" style="65" customWidth="1"/>
    <col min="10" max="16384" width="9.140625" style="65" customWidth="1"/>
  </cols>
  <sheetData>
    <row r="1" spans="1:9" ht="23.25">
      <c r="A1" s="101" t="s">
        <v>84</v>
      </c>
      <c r="B1" s="101"/>
      <c r="C1" s="101"/>
      <c r="D1" s="101"/>
      <c r="E1" s="101"/>
      <c r="F1" s="101"/>
      <c r="G1" s="101"/>
      <c r="H1" s="101"/>
      <c r="I1" s="64"/>
    </row>
    <row r="2" spans="1:9" ht="23.25">
      <c r="A2" s="101" t="s">
        <v>85</v>
      </c>
      <c r="B2" s="101"/>
      <c r="C2" s="101"/>
      <c r="D2" s="101"/>
      <c r="E2" s="101"/>
      <c r="F2" s="101"/>
      <c r="G2" s="101"/>
      <c r="H2" s="101"/>
      <c r="I2" s="64"/>
    </row>
    <row r="3" spans="1:9" ht="23.25">
      <c r="A3" s="101" t="s">
        <v>86</v>
      </c>
      <c r="B3" s="101"/>
      <c r="C3" s="101"/>
      <c r="D3" s="101"/>
      <c r="E3" s="101"/>
      <c r="F3" s="101"/>
      <c r="G3" s="101"/>
      <c r="H3" s="101"/>
      <c r="I3" s="64"/>
    </row>
    <row r="4" spans="1:9" ht="23.25">
      <c r="A4" s="101" t="s">
        <v>87</v>
      </c>
      <c r="B4" s="101"/>
      <c r="C4" s="101"/>
      <c r="D4" s="101"/>
      <c r="E4" s="101"/>
      <c r="F4" s="101"/>
      <c r="G4" s="101"/>
      <c r="H4" s="101"/>
      <c r="I4" s="64"/>
    </row>
    <row r="5" spans="1:9" ht="21">
      <c r="A5" s="157"/>
      <c r="B5" s="157"/>
      <c r="C5" s="157"/>
      <c r="D5" s="157"/>
      <c r="E5" s="157"/>
      <c r="F5" s="157"/>
      <c r="G5" s="157"/>
      <c r="H5" s="157"/>
      <c r="I5" s="64"/>
    </row>
    <row r="6" spans="1:9" ht="21">
      <c r="A6" s="66" t="s">
        <v>88</v>
      </c>
      <c r="B6" s="64"/>
      <c r="C6" s="64"/>
      <c r="D6" s="64"/>
      <c r="E6" s="64"/>
      <c r="F6" s="64"/>
      <c r="G6" s="64"/>
      <c r="H6" s="64"/>
      <c r="I6" s="64"/>
    </row>
    <row r="7" spans="1:9" ht="21">
      <c r="A7" s="66" t="s">
        <v>89</v>
      </c>
      <c r="B7" s="66"/>
      <c r="C7" s="66"/>
      <c r="D7" s="66"/>
      <c r="E7" s="66"/>
      <c r="F7" s="66"/>
      <c r="G7" s="66"/>
      <c r="H7" s="67" t="s">
        <v>90</v>
      </c>
      <c r="I7" s="64"/>
    </row>
    <row r="8" spans="1:9" ht="21">
      <c r="A8" s="64" t="s">
        <v>226</v>
      </c>
      <c r="B8" s="64"/>
      <c r="C8" s="64"/>
      <c r="D8" s="64"/>
      <c r="E8" s="64"/>
      <c r="F8" s="64"/>
      <c r="G8" s="64"/>
      <c r="H8" s="68">
        <v>138889</v>
      </c>
      <c r="I8" s="64"/>
    </row>
    <row r="9" spans="1:9" ht="21">
      <c r="A9" s="64" t="s">
        <v>91</v>
      </c>
      <c r="B9" s="64"/>
      <c r="C9" s="64"/>
      <c r="D9" s="64"/>
      <c r="E9" s="64"/>
      <c r="F9" s="64"/>
      <c r="G9" s="64"/>
      <c r="H9" s="68">
        <v>329706.78</v>
      </c>
      <c r="I9" s="64"/>
    </row>
    <row r="10" spans="1:9" ht="21">
      <c r="A10" s="64" t="s">
        <v>92</v>
      </c>
      <c r="B10" s="64"/>
      <c r="C10" s="64"/>
      <c r="D10" s="64"/>
      <c r="E10" s="64"/>
      <c r="F10" s="64"/>
      <c r="G10" s="64"/>
      <c r="H10" s="68">
        <v>1400</v>
      </c>
      <c r="I10" s="64"/>
    </row>
    <row r="11" spans="1:9" ht="21">
      <c r="A11" s="64" t="s">
        <v>93</v>
      </c>
      <c r="B11" s="64"/>
      <c r="C11" s="64"/>
      <c r="D11" s="64"/>
      <c r="E11" s="64"/>
      <c r="F11" s="64"/>
      <c r="G11" s="64"/>
      <c r="H11" s="68">
        <v>33985.44</v>
      </c>
      <c r="I11" s="64"/>
    </row>
    <row r="12" spans="1:9" ht="21">
      <c r="A12" s="64" t="s">
        <v>94</v>
      </c>
      <c r="B12" s="64"/>
      <c r="C12" s="64"/>
      <c r="D12" s="64"/>
      <c r="E12" s="64"/>
      <c r="F12" s="64"/>
      <c r="G12" s="64"/>
      <c r="H12" s="68">
        <v>1472.9</v>
      </c>
      <c r="I12" s="64"/>
    </row>
    <row r="13" spans="1:9" ht="21">
      <c r="A13" s="64" t="s">
        <v>95</v>
      </c>
      <c r="B13" s="64"/>
      <c r="C13" s="64"/>
      <c r="D13" s="64"/>
      <c r="E13" s="64"/>
      <c r="F13" s="64"/>
      <c r="G13" s="64"/>
      <c r="H13" s="68">
        <v>20.7</v>
      </c>
      <c r="I13" s="64"/>
    </row>
    <row r="14" spans="1:9" ht="20.25" customHeight="1">
      <c r="A14" s="64" t="s">
        <v>96</v>
      </c>
      <c r="B14" s="64"/>
      <c r="C14" s="64"/>
      <c r="D14" s="64"/>
      <c r="E14" s="64"/>
      <c r="F14" s="64"/>
      <c r="G14" s="64"/>
      <c r="H14" s="68">
        <v>29.24</v>
      </c>
      <c r="I14" s="64"/>
    </row>
    <row r="15" spans="1:9" ht="21">
      <c r="A15" s="64" t="s">
        <v>97</v>
      </c>
      <c r="B15" s="64"/>
      <c r="C15" s="64"/>
      <c r="D15" s="64"/>
      <c r="E15" s="64"/>
      <c r="F15" s="64"/>
      <c r="G15" s="64"/>
      <c r="H15" s="68">
        <v>73500</v>
      </c>
      <c r="I15" s="64"/>
    </row>
    <row r="16" spans="1:9" ht="21">
      <c r="A16" s="64" t="s">
        <v>98</v>
      </c>
      <c r="B16" s="64"/>
      <c r="C16" s="64"/>
      <c r="D16" s="64"/>
      <c r="E16" s="64"/>
      <c r="F16" s="64"/>
      <c r="G16" s="64"/>
      <c r="H16" s="68">
        <v>3072</v>
      </c>
      <c r="I16" s="64"/>
    </row>
    <row r="17" spans="1:9" ht="24" thickBot="1">
      <c r="A17" s="64"/>
      <c r="B17" s="64"/>
      <c r="C17" s="71"/>
      <c r="D17" s="71"/>
      <c r="E17" s="71"/>
      <c r="F17" s="71"/>
      <c r="G17" s="71"/>
      <c r="H17" s="72">
        <f>SUM(H8:H16)</f>
        <v>582076.06</v>
      </c>
      <c r="I17" s="63"/>
    </row>
    <row r="18" spans="1:9" ht="24" thickTop="1">
      <c r="A18" s="64"/>
      <c r="B18" s="64"/>
      <c r="C18" s="71"/>
      <c r="D18" s="71"/>
      <c r="E18" s="71"/>
      <c r="F18" s="71"/>
      <c r="G18" s="71"/>
      <c r="H18" s="73"/>
      <c r="I18" s="63"/>
    </row>
    <row r="19" spans="1:9" ht="21">
      <c r="A19" s="64"/>
      <c r="B19" s="64"/>
      <c r="C19" s="64"/>
      <c r="D19" s="64"/>
      <c r="E19" s="64"/>
      <c r="F19" s="64"/>
      <c r="G19" s="64"/>
      <c r="H19" s="64"/>
      <c r="I19" s="64"/>
    </row>
    <row r="20" spans="1:9" ht="21">
      <c r="A20" s="157" t="s">
        <v>99</v>
      </c>
      <c r="B20" s="157"/>
      <c r="C20" s="157"/>
      <c r="D20" s="157"/>
      <c r="E20" s="157"/>
      <c r="F20" s="157"/>
      <c r="G20" s="64"/>
      <c r="H20" s="64"/>
      <c r="I20" s="64"/>
    </row>
    <row r="21" spans="1:9" ht="21">
      <c r="A21" s="157" t="s">
        <v>100</v>
      </c>
      <c r="B21" s="157"/>
      <c r="C21" s="157"/>
      <c r="D21" s="157"/>
      <c r="E21" s="157"/>
      <c r="F21" s="157"/>
      <c r="G21" s="64"/>
      <c r="H21" s="64"/>
      <c r="I21" s="64"/>
    </row>
    <row r="22" spans="1:9" ht="21">
      <c r="A22" s="64"/>
      <c r="B22" s="64"/>
      <c r="C22" s="64"/>
      <c r="D22" s="64"/>
      <c r="E22" s="64"/>
      <c r="F22" s="64"/>
      <c r="G22" s="64"/>
      <c r="H22" s="64"/>
      <c r="I22" s="64"/>
    </row>
    <row r="23" spans="1:9" ht="21">
      <c r="A23" s="64" t="s">
        <v>101</v>
      </c>
      <c r="B23" s="64"/>
      <c r="C23" s="64"/>
      <c r="D23" s="64"/>
      <c r="E23" s="64"/>
      <c r="F23" s="64"/>
      <c r="G23" s="64"/>
      <c r="H23" s="64"/>
      <c r="I23" s="64"/>
    </row>
    <row r="24" spans="1:9" ht="21">
      <c r="A24" s="64" t="s">
        <v>102</v>
      </c>
      <c r="B24" s="64"/>
      <c r="C24" s="64"/>
      <c r="D24" s="64"/>
      <c r="E24" s="64"/>
      <c r="F24" s="64"/>
      <c r="G24" s="64"/>
      <c r="H24" s="64"/>
      <c r="I24" s="64"/>
    </row>
    <row r="25" spans="1:5" ht="17.25" customHeight="1">
      <c r="A25" s="74"/>
      <c r="B25" s="74"/>
      <c r="C25" s="74"/>
      <c r="D25" s="74"/>
      <c r="E25" s="75"/>
    </row>
    <row r="26" ht="21">
      <c r="E26" s="75"/>
    </row>
  </sheetData>
  <mergeCells count="7">
    <mergeCell ref="A5:H5"/>
    <mergeCell ref="A20:F20"/>
    <mergeCell ref="A21:F21"/>
    <mergeCell ref="A1:H1"/>
    <mergeCell ref="A2:H2"/>
    <mergeCell ref="A3:H3"/>
    <mergeCell ref="A4:H4"/>
  </mergeCells>
  <printOptions/>
  <pageMargins left="0.81" right="0.1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D12" sqref="D12"/>
    </sheetView>
  </sheetViews>
  <sheetFormatPr defaultColWidth="9.140625" defaultRowHeight="21.75"/>
  <cols>
    <col min="1" max="1" width="16.421875" style="86" customWidth="1"/>
    <col min="2" max="2" width="5.8515625" style="86" customWidth="1"/>
    <col min="3" max="3" width="13.8515625" style="86" customWidth="1"/>
    <col min="4" max="4" width="7.140625" style="86" customWidth="1"/>
    <col min="5" max="5" width="13.140625" style="86" customWidth="1"/>
    <col min="6" max="6" width="9.140625" style="86" customWidth="1"/>
    <col min="7" max="7" width="12.7109375" style="86" bestFit="1" customWidth="1"/>
    <col min="8" max="16384" width="9.140625" style="86" customWidth="1"/>
  </cols>
  <sheetData>
    <row r="1" spans="1:9" ht="23.25">
      <c r="A1" s="189" t="s">
        <v>85</v>
      </c>
      <c r="B1" s="190"/>
      <c r="C1" s="190"/>
      <c r="D1" s="190"/>
      <c r="E1" s="191"/>
      <c r="F1" s="189" t="s">
        <v>197</v>
      </c>
      <c r="G1" s="190"/>
      <c r="H1" s="190"/>
      <c r="I1" s="191"/>
    </row>
    <row r="2" spans="1:9" ht="23.25">
      <c r="A2" s="192" t="s">
        <v>198</v>
      </c>
      <c r="B2" s="193"/>
      <c r="C2" s="193"/>
      <c r="D2" s="193"/>
      <c r="E2" s="194"/>
      <c r="F2" s="192" t="s">
        <v>199</v>
      </c>
      <c r="G2" s="193"/>
      <c r="H2" s="193"/>
      <c r="I2" s="194"/>
    </row>
    <row r="3" spans="1:9" ht="29.25">
      <c r="A3" s="186" t="s">
        <v>200</v>
      </c>
      <c r="B3" s="187"/>
      <c r="C3" s="187"/>
      <c r="D3" s="187"/>
      <c r="E3" s="188"/>
      <c r="F3" s="116"/>
      <c r="G3" s="117"/>
      <c r="H3" s="117"/>
      <c r="I3" s="118"/>
    </row>
    <row r="4" spans="1:9" ht="23.25">
      <c r="A4" s="119" t="s">
        <v>201</v>
      </c>
      <c r="B4" s="24"/>
      <c r="C4" s="24"/>
      <c r="D4" s="24"/>
      <c r="E4" s="120"/>
      <c r="F4" s="119"/>
      <c r="G4" s="121">
        <v>4158874.76</v>
      </c>
      <c r="H4" s="24"/>
      <c r="I4" s="120"/>
    </row>
    <row r="5" spans="1:9" ht="23.25">
      <c r="A5" s="92" t="s">
        <v>202</v>
      </c>
      <c r="B5" s="24"/>
      <c r="C5" s="24"/>
      <c r="D5" s="24"/>
      <c r="E5" s="120"/>
      <c r="F5" s="119"/>
      <c r="G5" s="121"/>
      <c r="H5" s="24"/>
      <c r="I5" s="120"/>
    </row>
    <row r="6" spans="1:9" ht="23.25">
      <c r="A6" s="122" t="s">
        <v>203</v>
      </c>
      <c r="B6" s="27"/>
      <c r="C6" s="123" t="s">
        <v>204</v>
      </c>
      <c r="D6" s="27"/>
      <c r="E6" s="124" t="s">
        <v>34</v>
      </c>
      <c r="F6" s="119"/>
      <c r="G6" s="121"/>
      <c r="H6" s="24"/>
      <c r="I6" s="120"/>
    </row>
    <row r="7" spans="1:9" ht="23.25">
      <c r="A7" s="125">
        <v>40451</v>
      </c>
      <c r="B7" s="24"/>
      <c r="C7" s="126">
        <v>40451</v>
      </c>
      <c r="D7" s="24"/>
      <c r="E7" s="127">
        <v>1092226.92</v>
      </c>
      <c r="F7" s="119"/>
      <c r="G7" s="17">
        <v>1092226.92</v>
      </c>
      <c r="H7" s="24"/>
      <c r="I7" s="120"/>
    </row>
    <row r="8" spans="1:9" ht="23.25">
      <c r="A8" s="128" t="s">
        <v>205</v>
      </c>
      <c r="B8" s="24"/>
      <c r="C8" s="24"/>
      <c r="D8" s="24"/>
      <c r="E8" s="120"/>
      <c r="F8" s="119"/>
      <c r="G8" s="24"/>
      <c r="H8" s="24"/>
      <c r="I8" s="120"/>
    </row>
    <row r="9" spans="1:9" s="1" customFormat="1" ht="21">
      <c r="A9" s="129" t="s">
        <v>206</v>
      </c>
      <c r="B9" s="27"/>
      <c r="C9" s="27" t="s">
        <v>207</v>
      </c>
      <c r="D9" s="27"/>
      <c r="E9" s="130" t="s">
        <v>34</v>
      </c>
      <c r="F9" s="119"/>
      <c r="G9" s="24"/>
      <c r="H9" s="24"/>
      <c r="I9" s="120"/>
    </row>
    <row r="10" spans="1:9" s="1" customFormat="1" ht="21">
      <c r="A10" s="125">
        <v>40451</v>
      </c>
      <c r="B10" s="24"/>
      <c r="C10" s="27">
        <v>4903376</v>
      </c>
      <c r="D10" s="24"/>
      <c r="E10" s="127">
        <v>2992</v>
      </c>
      <c r="F10" s="119"/>
      <c r="G10" s="24"/>
      <c r="H10" s="24"/>
      <c r="I10" s="120"/>
    </row>
    <row r="11" spans="1:9" s="1" customFormat="1" ht="21">
      <c r="A11" s="125">
        <v>40451</v>
      </c>
      <c r="B11" s="24"/>
      <c r="C11" s="27">
        <v>4903378</v>
      </c>
      <c r="D11" s="24"/>
      <c r="E11" s="127">
        <v>492.37</v>
      </c>
      <c r="F11" s="119"/>
      <c r="G11" s="24"/>
      <c r="H11" s="24"/>
      <c r="I11" s="120"/>
    </row>
    <row r="12" spans="1:9" s="1" customFormat="1" ht="21">
      <c r="A12" s="125">
        <v>40451</v>
      </c>
      <c r="B12" s="24"/>
      <c r="C12" s="27">
        <v>4903379</v>
      </c>
      <c r="D12" s="24"/>
      <c r="E12" s="127">
        <v>5485.5</v>
      </c>
      <c r="F12" s="119"/>
      <c r="G12" s="24"/>
      <c r="H12" s="24"/>
      <c r="I12" s="120"/>
    </row>
    <row r="13" spans="1:9" s="1" customFormat="1" ht="21">
      <c r="A13" s="125">
        <v>40451</v>
      </c>
      <c r="B13" s="24"/>
      <c r="C13" s="27">
        <v>4903380</v>
      </c>
      <c r="D13" s="24"/>
      <c r="E13" s="127">
        <v>4500</v>
      </c>
      <c r="F13" s="119"/>
      <c r="G13" s="81"/>
      <c r="H13" s="24"/>
      <c r="I13" s="120"/>
    </row>
    <row r="14" spans="1:9" s="1" customFormat="1" ht="21">
      <c r="A14" s="125">
        <v>40451</v>
      </c>
      <c r="B14" s="24"/>
      <c r="C14" s="27">
        <v>4904161</v>
      </c>
      <c r="D14" s="24"/>
      <c r="E14" s="127">
        <v>8412</v>
      </c>
      <c r="F14" s="119"/>
      <c r="G14" s="17"/>
      <c r="H14" s="24"/>
      <c r="I14" s="120"/>
    </row>
    <row r="15" spans="1:9" s="1" customFormat="1" ht="21">
      <c r="A15" s="125">
        <v>40451</v>
      </c>
      <c r="B15" s="24"/>
      <c r="C15" s="27">
        <v>4904162</v>
      </c>
      <c r="D15" s="24"/>
      <c r="E15" s="127">
        <v>770</v>
      </c>
      <c r="F15" s="119"/>
      <c r="G15" s="28"/>
      <c r="H15" s="24"/>
      <c r="I15" s="120"/>
    </row>
    <row r="16" spans="1:9" s="1" customFormat="1" ht="21">
      <c r="A16" s="125">
        <v>40451</v>
      </c>
      <c r="B16" s="24"/>
      <c r="C16" s="27">
        <v>4904163</v>
      </c>
      <c r="D16" s="24"/>
      <c r="E16" s="127">
        <v>14355</v>
      </c>
      <c r="F16" s="119"/>
      <c r="G16" s="6"/>
      <c r="H16" s="24"/>
      <c r="I16" s="120"/>
    </row>
    <row r="17" spans="1:9" s="1" customFormat="1" ht="21">
      <c r="A17" s="125">
        <v>40451</v>
      </c>
      <c r="B17" s="24"/>
      <c r="C17" s="27">
        <v>4904164</v>
      </c>
      <c r="D17" s="24"/>
      <c r="E17" s="127">
        <v>3286</v>
      </c>
      <c r="F17" s="119"/>
      <c r="G17" s="6"/>
      <c r="H17" s="24"/>
      <c r="I17" s="120"/>
    </row>
    <row r="18" spans="1:9" s="1" customFormat="1" ht="21">
      <c r="A18" s="125">
        <v>40451</v>
      </c>
      <c r="B18" s="24"/>
      <c r="C18" s="27">
        <v>4904166</v>
      </c>
      <c r="D18" s="24"/>
      <c r="E18" s="127">
        <v>43653.06</v>
      </c>
      <c r="F18" s="119"/>
      <c r="G18" s="6"/>
      <c r="H18" s="24"/>
      <c r="I18" s="120"/>
    </row>
    <row r="19" spans="1:9" s="1" customFormat="1" ht="21">
      <c r="A19" s="125">
        <v>40451</v>
      </c>
      <c r="B19" s="24"/>
      <c r="C19" s="27">
        <v>4904167</v>
      </c>
      <c r="D19" s="24"/>
      <c r="E19" s="127">
        <v>4200</v>
      </c>
      <c r="F19" s="119"/>
      <c r="G19" s="6"/>
      <c r="H19" s="24"/>
      <c r="I19" s="120"/>
    </row>
    <row r="20" spans="1:9" s="1" customFormat="1" ht="21">
      <c r="A20" s="125">
        <v>40451</v>
      </c>
      <c r="B20" s="24"/>
      <c r="C20" s="27">
        <v>4904168</v>
      </c>
      <c r="D20" s="24"/>
      <c r="E20" s="127">
        <v>6439.25</v>
      </c>
      <c r="F20" s="119"/>
      <c r="G20" s="6"/>
      <c r="H20" s="24"/>
      <c r="I20" s="120"/>
    </row>
    <row r="21" spans="1:9" s="1" customFormat="1" ht="21">
      <c r="A21" s="125">
        <v>40451</v>
      </c>
      <c r="B21" s="24"/>
      <c r="C21" s="27">
        <v>4904169</v>
      </c>
      <c r="D21" s="24"/>
      <c r="E21" s="127">
        <v>8311.37</v>
      </c>
      <c r="F21" s="119"/>
      <c r="G21" s="6"/>
      <c r="H21" s="24"/>
      <c r="I21" s="120"/>
    </row>
    <row r="22" spans="1:9" s="1" customFormat="1" ht="21">
      <c r="A22" s="125">
        <v>40451</v>
      </c>
      <c r="B22" s="24"/>
      <c r="C22" s="27">
        <v>4904170</v>
      </c>
      <c r="D22" s="24"/>
      <c r="E22" s="127">
        <v>1510.26</v>
      </c>
      <c r="F22" s="119"/>
      <c r="G22" s="28"/>
      <c r="H22" s="24"/>
      <c r="I22" s="120"/>
    </row>
    <row r="23" spans="1:9" s="1" customFormat="1" ht="21">
      <c r="A23" s="125">
        <v>40451</v>
      </c>
      <c r="B23" s="24"/>
      <c r="C23" s="27">
        <v>4904171</v>
      </c>
      <c r="D23" s="24"/>
      <c r="E23" s="127">
        <v>23225.4</v>
      </c>
      <c r="F23" s="119"/>
      <c r="G23" s="131"/>
      <c r="H23" s="24"/>
      <c r="I23" s="120"/>
    </row>
    <row r="24" spans="1:9" s="1" customFormat="1" ht="21">
      <c r="A24" s="125">
        <v>40451</v>
      </c>
      <c r="B24" s="24"/>
      <c r="C24" s="27">
        <v>4904172</v>
      </c>
      <c r="D24" s="24"/>
      <c r="E24" s="127">
        <v>816</v>
      </c>
      <c r="F24" s="119"/>
      <c r="G24" s="6"/>
      <c r="H24" s="24"/>
      <c r="I24" s="120"/>
    </row>
    <row r="25" spans="1:9" s="1" customFormat="1" ht="21">
      <c r="A25" s="125">
        <v>40451</v>
      </c>
      <c r="B25" s="24"/>
      <c r="C25" s="27">
        <v>4904173</v>
      </c>
      <c r="D25" s="24"/>
      <c r="E25" s="127">
        <v>2088</v>
      </c>
      <c r="F25" s="119"/>
      <c r="G25" s="24"/>
      <c r="H25" s="24"/>
      <c r="I25" s="120"/>
    </row>
    <row r="26" spans="1:9" s="1" customFormat="1" ht="21">
      <c r="A26" s="125">
        <v>40451</v>
      </c>
      <c r="B26" s="24"/>
      <c r="C26" s="27">
        <v>4904174</v>
      </c>
      <c r="D26" s="24"/>
      <c r="E26" s="127">
        <v>131063.04</v>
      </c>
      <c r="F26" s="119"/>
      <c r="G26" s="6">
        <f>E10+E11+E12+E13+E14+E15+E16+E17+E18+E19+E20+E21+E22+E23+E24+E25+E26</f>
        <v>261599.25</v>
      </c>
      <c r="H26" s="24"/>
      <c r="I26" s="120"/>
    </row>
    <row r="27" spans="1:9" s="1" customFormat="1" ht="21">
      <c r="A27" s="125"/>
      <c r="B27" s="24"/>
      <c r="C27" s="27"/>
      <c r="D27" s="24"/>
      <c r="E27" s="127"/>
      <c r="F27" s="119"/>
      <c r="G27" s="24"/>
      <c r="H27" s="24"/>
      <c r="I27" s="120"/>
    </row>
    <row r="28" spans="1:9" s="1" customFormat="1" ht="21">
      <c r="A28" s="125"/>
      <c r="B28" s="24"/>
      <c r="C28" s="27"/>
      <c r="D28" s="24"/>
      <c r="E28" s="127"/>
      <c r="F28" s="119"/>
      <c r="G28" s="24"/>
      <c r="H28" s="24"/>
      <c r="I28" s="120"/>
    </row>
    <row r="29" spans="1:9" s="1" customFormat="1" ht="21">
      <c r="A29" s="125"/>
      <c r="B29" s="24"/>
      <c r="C29" s="27"/>
      <c r="D29" s="24"/>
      <c r="E29" s="127"/>
      <c r="F29" s="119"/>
      <c r="G29" s="131"/>
      <c r="H29" s="24"/>
      <c r="I29" s="120"/>
    </row>
    <row r="30" spans="1:9" s="1" customFormat="1" ht="21">
      <c r="A30" s="125"/>
      <c r="B30" s="24"/>
      <c r="C30" s="27"/>
      <c r="D30" s="24"/>
      <c r="E30" s="17"/>
      <c r="F30" s="119"/>
      <c r="G30" s="131"/>
      <c r="H30" s="24"/>
      <c r="I30" s="120"/>
    </row>
    <row r="31" spans="1:9" s="1" customFormat="1" ht="21">
      <c r="A31" s="125"/>
      <c r="B31" s="24"/>
      <c r="C31" s="27"/>
      <c r="D31" s="24"/>
      <c r="E31" s="17"/>
      <c r="F31" s="119"/>
      <c r="G31" s="131"/>
      <c r="H31" s="24"/>
      <c r="I31" s="120"/>
    </row>
    <row r="32" spans="1:9" s="1" customFormat="1" ht="21">
      <c r="A32" s="125"/>
      <c r="B32" s="24"/>
      <c r="C32" s="27"/>
      <c r="D32" s="24"/>
      <c r="E32" s="17"/>
      <c r="F32" s="119"/>
      <c r="G32" s="131"/>
      <c r="H32" s="24"/>
      <c r="I32" s="120"/>
    </row>
    <row r="33" spans="1:9" s="1" customFormat="1" ht="21">
      <c r="A33" s="125"/>
      <c r="B33" s="24"/>
      <c r="C33" s="27"/>
      <c r="D33" s="24"/>
      <c r="E33" s="17"/>
      <c r="F33" s="119"/>
      <c r="G33" s="131"/>
      <c r="H33" s="24"/>
      <c r="I33" s="120"/>
    </row>
    <row r="34" spans="1:9" s="1" customFormat="1" ht="21">
      <c r="A34" s="119" t="s">
        <v>208</v>
      </c>
      <c r="B34" s="24"/>
      <c r="C34" s="24"/>
      <c r="D34" s="24"/>
      <c r="E34" s="24"/>
      <c r="F34" s="119"/>
      <c r="G34" s="131">
        <f>G4+G7-G26</f>
        <v>4989502.43</v>
      </c>
      <c r="H34" s="24"/>
      <c r="I34" s="120"/>
    </row>
    <row r="35" spans="1:9" s="1" customFormat="1" ht="21">
      <c r="A35" s="132" t="s">
        <v>209</v>
      </c>
      <c r="B35" s="133"/>
      <c r="C35" s="133"/>
      <c r="D35" s="134"/>
      <c r="E35" s="132" t="s">
        <v>210</v>
      </c>
      <c r="F35" s="133"/>
      <c r="G35" s="133"/>
      <c r="H35" s="133"/>
      <c r="I35" s="134"/>
    </row>
    <row r="36" spans="1:9" s="1" customFormat="1" ht="21">
      <c r="A36" s="69" t="s">
        <v>211</v>
      </c>
      <c r="B36" s="180"/>
      <c r="C36" s="180"/>
      <c r="D36" s="70"/>
      <c r="E36" s="69" t="s">
        <v>211</v>
      </c>
      <c r="F36" s="180"/>
      <c r="G36" s="180"/>
      <c r="H36" s="180"/>
      <c r="I36" s="70"/>
    </row>
    <row r="37" spans="1:9" s="1" customFormat="1" ht="21">
      <c r="A37" s="69" t="s">
        <v>212</v>
      </c>
      <c r="B37" s="180"/>
      <c r="C37" s="180"/>
      <c r="D37" s="70"/>
      <c r="E37" s="69" t="s">
        <v>213</v>
      </c>
      <c r="F37" s="180"/>
      <c r="G37" s="180"/>
      <c r="H37" s="180"/>
      <c r="I37" s="70"/>
    </row>
    <row r="38" spans="1:9" s="1" customFormat="1" ht="21">
      <c r="A38" s="69" t="s">
        <v>214</v>
      </c>
      <c r="B38" s="180"/>
      <c r="C38" s="180"/>
      <c r="D38" s="70"/>
      <c r="E38" s="69" t="s">
        <v>215</v>
      </c>
      <c r="F38" s="180"/>
      <c r="G38" s="180"/>
      <c r="H38" s="180"/>
      <c r="I38" s="70"/>
    </row>
    <row r="39" spans="1:9" s="1" customFormat="1" ht="21">
      <c r="A39" s="183" t="s">
        <v>216</v>
      </c>
      <c r="B39" s="184"/>
      <c r="C39" s="184"/>
      <c r="D39" s="185"/>
      <c r="E39" s="183" t="s">
        <v>217</v>
      </c>
      <c r="F39" s="184"/>
      <c r="G39" s="184"/>
      <c r="H39" s="184"/>
      <c r="I39" s="185"/>
    </row>
    <row r="40" spans="1:9" ht="23.25">
      <c r="A40" s="189" t="s">
        <v>85</v>
      </c>
      <c r="B40" s="190"/>
      <c r="C40" s="190"/>
      <c r="D40" s="190"/>
      <c r="E40" s="191"/>
      <c r="F40" s="189" t="s">
        <v>218</v>
      </c>
      <c r="G40" s="190"/>
      <c r="H40" s="190"/>
      <c r="I40" s="191"/>
    </row>
    <row r="41" spans="1:9" ht="23.25">
      <c r="A41" s="192" t="s">
        <v>198</v>
      </c>
      <c r="B41" s="193"/>
      <c r="C41" s="193"/>
      <c r="D41" s="193"/>
      <c r="E41" s="194"/>
      <c r="F41" s="192" t="s">
        <v>219</v>
      </c>
      <c r="G41" s="193"/>
      <c r="H41" s="193"/>
      <c r="I41" s="194"/>
    </row>
    <row r="42" spans="1:9" ht="29.25">
      <c r="A42" s="186" t="s">
        <v>200</v>
      </c>
      <c r="B42" s="187"/>
      <c r="C42" s="187"/>
      <c r="D42" s="187"/>
      <c r="E42" s="188"/>
      <c r="F42" s="116"/>
      <c r="G42" s="117"/>
      <c r="H42" s="117"/>
      <c r="I42" s="118"/>
    </row>
    <row r="43" spans="1:9" ht="23.25">
      <c r="A43" s="119" t="s">
        <v>220</v>
      </c>
      <c r="B43" s="24"/>
      <c r="C43" s="24"/>
      <c r="D43" s="24"/>
      <c r="E43" s="120"/>
      <c r="F43" s="119"/>
      <c r="G43" s="121">
        <v>1122973.92</v>
      </c>
      <c r="H43" s="24"/>
      <c r="I43" s="120"/>
    </row>
    <row r="44" spans="1:9" ht="23.25">
      <c r="A44" s="128" t="s">
        <v>221</v>
      </c>
      <c r="B44" s="24"/>
      <c r="C44" s="24"/>
      <c r="D44" s="24"/>
      <c r="E44" s="120"/>
      <c r="F44" s="119"/>
      <c r="G44" s="24"/>
      <c r="H44" s="24"/>
      <c r="I44" s="120"/>
    </row>
    <row r="45" spans="1:9" ht="23.25">
      <c r="A45" s="129" t="s">
        <v>206</v>
      </c>
      <c r="B45" s="27"/>
      <c r="C45" s="27" t="s">
        <v>207</v>
      </c>
      <c r="D45" s="27"/>
      <c r="E45" s="130" t="s">
        <v>34</v>
      </c>
      <c r="F45" s="119"/>
      <c r="G45" s="24"/>
      <c r="H45" s="24"/>
      <c r="I45" s="120"/>
    </row>
    <row r="46" spans="1:9" ht="23.25">
      <c r="A46" s="125">
        <v>40451</v>
      </c>
      <c r="B46" s="24"/>
      <c r="C46" s="25" t="s">
        <v>222</v>
      </c>
      <c r="D46" s="24"/>
      <c r="E46" s="127">
        <v>1092226.92</v>
      </c>
      <c r="F46" s="119"/>
      <c r="G46" s="6">
        <f>E46</f>
        <v>1092226.92</v>
      </c>
      <c r="H46" s="24"/>
      <c r="I46" s="120"/>
    </row>
    <row r="47" spans="1:9" ht="23.25">
      <c r="A47" s="125"/>
      <c r="B47" s="24"/>
      <c r="C47" s="27"/>
      <c r="D47" s="24"/>
      <c r="E47" s="127"/>
      <c r="F47" s="119"/>
      <c r="G47" s="24"/>
      <c r="H47" s="24"/>
      <c r="I47" s="120"/>
    </row>
    <row r="48" spans="1:9" ht="23.25">
      <c r="A48" s="125"/>
      <c r="B48" s="24"/>
      <c r="C48" s="27"/>
      <c r="D48" s="24"/>
      <c r="E48" s="127"/>
      <c r="F48" s="119"/>
      <c r="G48" s="24"/>
      <c r="H48" s="24"/>
      <c r="I48" s="120"/>
    </row>
    <row r="49" spans="1:9" ht="23.25">
      <c r="A49" s="125"/>
      <c r="B49" s="24"/>
      <c r="C49" s="27"/>
      <c r="D49" s="24"/>
      <c r="E49" s="127"/>
      <c r="F49" s="119"/>
      <c r="G49" s="81"/>
      <c r="H49" s="24"/>
      <c r="I49" s="120"/>
    </row>
    <row r="50" spans="1:9" ht="23.25">
      <c r="A50" s="125"/>
      <c r="B50" s="24"/>
      <c r="C50" s="27"/>
      <c r="D50" s="24"/>
      <c r="E50" s="127"/>
      <c r="F50" s="119"/>
      <c r="G50" s="17"/>
      <c r="H50" s="24"/>
      <c r="I50" s="120"/>
    </row>
    <row r="51" spans="1:9" ht="23.25">
      <c r="A51" s="125"/>
      <c r="B51" s="24"/>
      <c r="C51" s="27"/>
      <c r="D51" s="24"/>
      <c r="E51" s="127"/>
      <c r="F51" s="119"/>
      <c r="G51" s="131"/>
      <c r="H51" s="24"/>
      <c r="I51" s="120"/>
    </row>
    <row r="52" spans="1:9" ht="23.25">
      <c r="A52" s="125"/>
      <c r="B52" s="24"/>
      <c r="C52" s="27"/>
      <c r="D52" s="24"/>
      <c r="E52" s="127"/>
      <c r="F52" s="119"/>
      <c r="G52" s="6"/>
      <c r="H52" s="24"/>
      <c r="I52" s="120"/>
    </row>
    <row r="53" spans="1:9" ht="23.25">
      <c r="A53" s="125"/>
      <c r="B53" s="24"/>
      <c r="C53" s="27"/>
      <c r="D53" s="24"/>
      <c r="E53" s="127"/>
      <c r="F53" s="119"/>
      <c r="G53" s="6"/>
      <c r="H53" s="24"/>
      <c r="I53" s="120"/>
    </row>
    <row r="54" spans="1:9" ht="23.25">
      <c r="A54" s="125"/>
      <c r="B54" s="24"/>
      <c r="C54" s="27"/>
      <c r="D54" s="24"/>
      <c r="E54" s="127"/>
      <c r="F54" s="119"/>
      <c r="G54" s="6"/>
      <c r="H54" s="24"/>
      <c r="I54" s="120"/>
    </row>
    <row r="55" spans="1:9" ht="23.25">
      <c r="A55" s="125"/>
      <c r="B55" s="24"/>
      <c r="C55" s="27"/>
      <c r="D55" s="24"/>
      <c r="E55" s="127"/>
      <c r="F55" s="119"/>
      <c r="G55" s="6"/>
      <c r="H55" s="24"/>
      <c r="I55" s="120"/>
    </row>
    <row r="56" spans="1:9" ht="23.25">
      <c r="A56" s="125"/>
      <c r="B56" s="24"/>
      <c r="C56" s="27"/>
      <c r="D56" s="24"/>
      <c r="E56" s="127"/>
      <c r="F56" s="119"/>
      <c r="G56" s="6"/>
      <c r="H56" s="24"/>
      <c r="I56" s="120"/>
    </row>
    <row r="57" spans="1:9" ht="23.25">
      <c r="A57" s="125"/>
      <c r="B57" s="24"/>
      <c r="C57" s="27"/>
      <c r="D57" s="24"/>
      <c r="E57" s="127"/>
      <c r="F57" s="119"/>
      <c r="G57" s="6"/>
      <c r="H57" s="24"/>
      <c r="I57" s="120"/>
    </row>
    <row r="58" spans="1:9" ht="23.25">
      <c r="A58" s="125"/>
      <c r="B58" s="24"/>
      <c r="C58" s="27"/>
      <c r="D58" s="24"/>
      <c r="E58" s="127"/>
      <c r="F58" s="119"/>
      <c r="G58" s="28"/>
      <c r="H58" s="24"/>
      <c r="I58" s="120"/>
    </row>
    <row r="59" spans="1:9" ht="23.25">
      <c r="A59" s="125"/>
      <c r="B59" s="24"/>
      <c r="C59" s="27"/>
      <c r="D59" s="24"/>
      <c r="E59" s="127"/>
      <c r="F59" s="119"/>
      <c r="G59" s="131"/>
      <c r="H59" s="24"/>
      <c r="I59" s="120"/>
    </row>
    <row r="60" spans="1:9" ht="23.25">
      <c r="A60" s="125"/>
      <c r="B60" s="24"/>
      <c r="C60" s="27"/>
      <c r="D60" s="24"/>
      <c r="E60" s="127"/>
      <c r="F60" s="119"/>
      <c r="G60" s="24"/>
      <c r="H60" s="24"/>
      <c r="I60" s="120"/>
    </row>
    <row r="61" spans="1:9" ht="23.25">
      <c r="A61" s="125"/>
      <c r="B61" s="24"/>
      <c r="C61" s="27"/>
      <c r="D61" s="24"/>
      <c r="E61" s="127"/>
      <c r="F61" s="119"/>
      <c r="G61" s="24"/>
      <c r="H61" s="24"/>
      <c r="I61" s="120"/>
    </row>
    <row r="62" spans="1:9" ht="23.25">
      <c r="A62" s="125"/>
      <c r="B62" s="24"/>
      <c r="C62" s="27"/>
      <c r="D62" s="24"/>
      <c r="E62" s="127"/>
      <c r="F62" s="119"/>
      <c r="G62" s="24"/>
      <c r="H62" s="24"/>
      <c r="I62" s="120"/>
    </row>
    <row r="63" spans="1:9" ht="23.25">
      <c r="A63" s="125"/>
      <c r="B63" s="24"/>
      <c r="C63" s="27"/>
      <c r="D63" s="24"/>
      <c r="E63" s="127"/>
      <c r="F63" s="119"/>
      <c r="G63" s="24"/>
      <c r="H63" s="24"/>
      <c r="I63" s="120"/>
    </row>
    <row r="64" spans="1:9" ht="23.25">
      <c r="A64" s="125"/>
      <c r="B64" s="24"/>
      <c r="C64" s="27"/>
      <c r="D64" s="24"/>
      <c r="E64" s="127"/>
      <c r="F64" s="119"/>
      <c r="G64" s="24"/>
      <c r="H64" s="24"/>
      <c r="I64" s="120"/>
    </row>
    <row r="65" spans="1:9" ht="23.25">
      <c r="A65" s="125"/>
      <c r="B65" s="24"/>
      <c r="C65" s="27"/>
      <c r="D65" s="24"/>
      <c r="E65" s="127"/>
      <c r="F65" s="119"/>
      <c r="G65" s="131"/>
      <c r="H65" s="24"/>
      <c r="I65" s="120"/>
    </row>
    <row r="66" spans="1:9" ht="23.25">
      <c r="A66" s="125"/>
      <c r="B66" s="24"/>
      <c r="C66" s="27"/>
      <c r="D66" s="24"/>
      <c r="E66" s="17"/>
      <c r="F66" s="119"/>
      <c r="G66" s="131"/>
      <c r="H66" s="24"/>
      <c r="I66" s="120"/>
    </row>
    <row r="67" spans="1:9" ht="23.25">
      <c r="A67" s="125"/>
      <c r="B67" s="24"/>
      <c r="C67" s="27"/>
      <c r="D67" s="24"/>
      <c r="E67" s="17"/>
      <c r="F67" s="119"/>
      <c r="G67" s="131"/>
      <c r="H67" s="24"/>
      <c r="I67" s="120"/>
    </row>
    <row r="68" spans="1:9" ht="23.25">
      <c r="A68" s="125"/>
      <c r="B68" s="24"/>
      <c r="C68" s="27"/>
      <c r="D68" s="24"/>
      <c r="E68" s="17"/>
      <c r="F68" s="119"/>
      <c r="G68" s="131"/>
      <c r="H68" s="24"/>
      <c r="I68" s="120"/>
    </row>
    <row r="69" spans="1:9" ht="23.25">
      <c r="A69" s="125"/>
      <c r="B69" s="24"/>
      <c r="C69" s="27"/>
      <c r="D69" s="24"/>
      <c r="E69" s="17"/>
      <c r="F69" s="119"/>
      <c r="G69" s="131"/>
      <c r="H69" s="24"/>
      <c r="I69" s="120"/>
    </row>
    <row r="70" spans="1:9" ht="23.25">
      <c r="A70" s="119" t="s">
        <v>223</v>
      </c>
      <c r="B70" s="24"/>
      <c r="C70" s="24"/>
      <c r="D70" s="24"/>
      <c r="E70" s="24"/>
      <c r="F70" s="119"/>
      <c r="G70" s="131">
        <f>G43-G46</f>
        <v>30747</v>
      </c>
      <c r="H70" s="24"/>
      <c r="I70" s="120"/>
    </row>
    <row r="71" spans="1:9" ht="23.25">
      <c r="A71" s="132" t="s">
        <v>209</v>
      </c>
      <c r="B71" s="133"/>
      <c r="C71" s="133"/>
      <c r="D71" s="134"/>
      <c r="E71" s="132" t="s">
        <v>210</v>
      </c>
      <c r="F71" s="133"/>
      <c r="G71" s="133"/>
      <c r="H71" s="133"/>
      <c r="I71" s="134"/>
    </row>
    <row r="72" spans="1:9" ht="23.25">
      <c r="A72" s="69" t="s">
        <v>211</v>
      </c>
      <c r="B72" s="180"/>
      <c r="C72" s="180"/>
      <c r="D72" s="70"/>
      <c r="E72" s="69" t="s">
        <v>211</v>
      </c>
      <c r="F72" s="180"/>
      <c r="G72" s="180"/>
      <c r="H72" s="180"/>
      <c r="I72" s="70"/>
    </row>
    <row r="73" spans="1:9" ht="23.25">
      <c r="A73" s="69" t="s">
        <v>212</v>
      </c>
      <c r="B73" s="180"/>
      <c r="C73" s="180"/>
      <c r="D73" s="70"/>
      <c r="E73" s="69" t="s">
        <v>213</v>
      </c>
      <c r="F73" s="180"/>
      <c r="G73" s="180"/>
      <c r="H73" s="180"/>
      <c r="I73" s="70"/>
    </row>
    <row r="74" spans="1:9" ht="23.25">
      <c r="A74" s="69" t="s">
        <v>214</v>
      </c>
      <c r="B74" s="180"/>
      <c r="C74" s="180"/>
      <c r="D74" s="70"/>
      <c r="E74" s="69" t="s">
        <v>215</v>
      </c>
      <c r="F74" s="180"/>
      <c r="G74" s="180"/>
      <c r="H74" s="180"/>
      <c r="I74" s="70"/>
    </row>
    <row r="75" spans="1:9" ht="23.25">
      <c r="A75" s="183" t="s">
        <v>224</v>
      </c>
      <c r="B75" s="184"/>
      <c r="C75" s="184"/>
      <c r="D75" s="185"/>
      <c r="E75" s="183" t="s">
        <v>225</v>
      </c>
      <c r="F75" s="184"/>
      <c r="G75" s="184"/>
      <c r="H75" s="184"/>
      <c r="I75" s="185"/>
    </row>
  </sheetData>
  <mergeCells count="26">
    <mergeCell ref="A74:D74"/>
    <mergeCell ref="E74:I74"/>
    <mergeCell ref="A75:D75"/>
    <mergeCell ref="E75:I75"/>
    <mergeCell ref="A42:E42"/>
    <mergeCell ref="A72:D72"/>
    <mergeCell ref="E72:I72"/>
    <mergeCell ref="A73:D73"/>
    <mergeCell ref="E73:I73"/>
    <mergeCell ref="A40:E40"/>
    <mergeCell ref="F40:I40"/>
    <mergeCell ref="A41:E41"/>
    <mergeCell ref="F41:I41"/>
    <mergeCell ref="A3:E3"/>
    <mergeCell ref="A1:E1"/>
    <mergeCell ref="A2:E2"/>
    <mergeCell ref="F1:I1"/>
    <mergeCell ref="F2:I2"/>
    <mergeCell ref="A36:D36"/>
    <mergeCell ref="A37:D37"/>
    <mergeCell ref="A38:D38"/>
    <mergeCell ref="A39:D39"/>
    <mergeCell ref="E36:I36"/>
    <mergeCell ref="E37:I37"/>
    <mergeCell ref="E38:I38"/>
    <mergeCell ref="E39:I39"/>
  </mergeCells>
  <printOptions/>
  <pageMargins left="0.7480314960629921" right="0.1968503937007874" top="0.26" bottom="0.22" header="0.2" footer="0.1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B7">
      <selection activeCell="H13" sqref="H13"/>
    </sheetView>
  </sheetViews>
  <sheetFormatPr defaultColWidth="9.140625" defaultRowHeight="21.75"/>
  <cols>
    <col min="4" max="4" width="12.00390625" style="0" customWidth="1"/>
    <col min="5" max="6" width="14.7109375" style="0" customWidth="1"/>
    <col min="10" max="10" width="18.8515625" style="0" customWidth="1"/>
    <col min="11" max="11" width="14.28125" style="0" customWidth="1"/>
    <col min="12" max="12" width="14.7109375" style="0" customWidth="1"/>
  </cols>
  <sheetData>
    <row r="1" spans="1:13" ht="19.5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7.25" customHeight="1">
      <c r="A2" s="201" t="s">
        <v>61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 ht="17.25" customHeight="1">
      <c r="A3" s="201" t="s">
        <v>81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 ht="17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21.75">
      <c r="A5" s="202" t="s">
        <v>49</v>
      </c>
      <c r="B5" s="202"/>
      <c r="C5" s="202"/>
      <c r="D5" s="202"/>
      <c r="E5" s="10"/>
      <c r="F5" s="10"/>
      <c r="G5" s="202" t="s">
        <v>50</v>
      </c>
      <c r="H5" s="202"/>
      <c r="I5" s="202"/>
      <c r="J5" s="202"/>
      <c r="K5" s="10"/>
      <c r="L5" s="10"/>
      <c r="M5" s="7"/>
    </row>
    <row r="6" spans="1:13" ht="21.75">
      <c r="A6" s="195" t="s">
        <v>51</v>
      </c>
      <c r="B6" s="196"/>
      <c r="C6" s="196"/>
      <c r="D6" s="197"/>
      <c r="E6" s="9"/>
      <c r="F6" s="9">
        <v>11173825</v>
      </c>
      <c r="G6" s="195" t="s">
        <v>60</v>
      </c>
      <c r="H6" s="196"/>
      <c r="I6" s="196"/>
      <c r="J6" s="197"/>
      <c r="K6" s="9"/>
      <c r="L6" s="9">
        <v>11173825</v>
      </c>
      <c r="M6" s="7"/>
    </row>
    <row r="7" spans="1:13" ht="21.75">
      <c r="A7" s="46" t="s">
        <v>52</v>
      </c>
      <c r="B7" s="47"/>
      <c r="C7" s="47"/>
      <c r="D7" s="48"/>
      <c r="E7" s="9"/>
      <c r="F7" s="9"/>
      <c r="G7" s="195" t="s">
        <v>13</v>
      </c>
      <c r="H7" s="196"/>
      <c r="I7" s="196"/>
      <c r="J7" s="197"/>
      <c r="K7" s="10"/>
      <c r="L7" s="12">
        <v>582076.06</v>
      </c>
      <c r="M7" s="7"/>
    </row>
    <row r="8" spans="1:13" ht="21.75">
      <c r="A8" s="46" t="s">
        <v>59</v>
      </c>
      <c r="B8" s="47"/>
      <c r="C8" s="47"/>
      <c r="D8" s="48"/>
      <c r="E8" s="9"/>
      <c r="F8" s="83">
        <v>0</v>
      </c>
      <c r="G8" s="46" t="s">
        <v>67</v>
      </c>
      <c r="H8" s="47"/>
      <c r="I8" s="47"/>
      <c r="J8" s="48"/>
      <c r="K8" s="10"/>
      <c r="L8" s="12">
        <v>2700</v>
      </c>
      <c r="M8" s="7"/>
    </row>
    <row r="9" spans="1:13" ht="21.75">
      <c r="A9" s="46" t="s">
        <v>83</v>
      </c>
      <c r="B9" s="47"/>
      <c r="C9" s="47"/>
      <c r="D9" s="48"/>
      <c r="E9" s="9"/>
      <c r="F9" s="9">
        <v>28500</v>
      </c>
      <c r="G9" s="46" t="s">
        <v>71</v>
      </c>
      <c r="H9" s="47"/>
      <c r="I9" s="47"/>
      <c r="J9" s="48"/>
      <c r="K9" s="10"/>
      <c r="L9" s="12">
        <v>686075.8</v>
      </c>
      <c r="M9" s="7"/>
    </row>
    <row r="10" spans="1:13" ht="21.75">
      <c r="A10" s="46" t="s">
        <v>7</v>
      </c>
      <c r="B10" s="47"/>
      <c r="C10" s="47"/>
      <c r="D10" s="48"/>
      <c r="E10" s="9"/>
      <c r="F10" s="9"/>
      <c r="G10" s="46" t="s">
        <v>147</v>
      </c>
      <c r="H10" s="47"/>
      <c r="I10" s="47"/>
      <c r="J10" s="48"/>
      <c r="K10" s="9">
        <v>2872966.94</v>
      </c>
      <c r="L10" s="12"/>
      <c r="M10" s="7"/>
    </row>
    <row r="11" spans="1:13" ht="21.75">
      <c r="A11" s="46" t="s">
        <v>54</v>
      </c>
      <c r="B11" s="47"/>
      <c r="C11" s="47"/>
      <c r="D11" s="48"/>
      <c r="E11" s="9">
        <v>4989502.43</v>
      </c>
      <c r="F11" s="9"/>
      <c r="G11" s="49" t="s">
        <v>78</v>
      </c>
      <c r="H11" s="50"/>
      <c r="I11" s="50"/>
      <c r="J11" s="48"/>
      <c r="K11" s="9">
        <v>2431127.35</v>
      </c>
      <c r="L11" s="12"/>
      <c r="M11" s="7"/>
    </row>
    <row r="12" spans="1:13" ht="21.75">
      <c r="A12" s="46" t="s">
        <v>55</v>
      </c>
      <c r="B12" s="47"/>
      <c r="C12" s="47"/>
      <c r="D12" s="48"/>
      <c r="E12" s="9">
        <v>329706.78</v>
      </c>
      <c r="F12" s="9"/>
      <c r="G12" s="46" t="s">
        <v>148</v>
      </c>
      <c r="H12" s="47"/>
      <c r="I12" s="47"/>
      <c r="J12" s="48"/>
      <c r="K12" s="9">
        <v>650</v>
      </c>
      <c r="L12" s="9"/>
      <c r="M12" s="7"/>
    </row>
    <row r="13" spans="1:13" ht="21.75">
      <c r="A13" s="46" t="s">
        <v>56</v>
      </c>
      <c r="B13" s="47"/>
      <c r="C13" s="47"/>
      <c r="D13" s="48"/>
      <c r="E13" s="9">
        <v>26696.32</v>
      </c>
      <c r="F13" s="9"/>
      <c r="G13" s="46" t="s">
        <v>149</v>
      </c>
      <c r="H13" s="50"/>
      <c r="I13" s="50"/>
      <c r="J13" s="48"/>
      <c r="K13" s="51">
        <v>13345</v>
      </c>
      <c r="L13" s="12"/>
      <c r="M13" s="7"/>
    </row>
    <row r="14" spans="1:13" ht="21.75">
      <c r="A14" s="46" t="s">
        <v>57</v>
      </c>
      <c r="B14" s="47"/>
      <c r="C14" s="47"/>
      <c r="D14" s="48"/>
      <c r="E14" s="9">
        <v>698142.06</v>
      </c>
      <c r="F14" s="9"/>
      <c r="G14" s="49"/>
      <c r="H14" s="50"/>
      <c r="I14" s="50"/>
      <c r="J14" s="52"/>
      <c r="K14" s="9">
        <f>SUM(K10:K13)</f>
        <v>5318089.29</v>
      </c>
      <c r="L14" s="12"/>
      <c r="M14" s="7"/>
    </row>
    <row r="15" spans="1:13" ht="21.75">
      <c r="A15" s="46" t="s">
        <v>53</v>
      </c>
      <c r="B15" s="47"/>
      <c r="C15" s="47"/>
      <c r="D15" s="48"/>
      <c r="E15" s="9"/>
      <c r="F15" s="9"/>
      <c r="G15" s="49" t="s">
        <v>227</v>
      </c>
      <c r="H15" s="50"/>
      <c r="I15" s="50"/>
      <c r="J15" s="52"/>
      <c r="K15" s="9">
        <v>589608.27</v>
      </c>
      <c r="L15" s="12"/>
      <c r="M15" s="7"/>
    </row>
    <row r="16" spans="1:13" ht="21.75">
      <c r="A16" s="46" t="s">
        <v>58</v>
      </c>
      <c r="B16" s="47"/>
      <c r="C16" s="47"/>
      <c r="D16" s="48"/>
      <c r="E16" s="9">
        <v>30747</v>
      </c>
      <c r="F16" s="9"/>
      <c r="G16" s="46" t="s">
        <v>150</v>
      </c>
      <c r="H16" s="47"/>
      <c r="I16" s="47"/>
      <c r="J16" s="48"/>
      <c r="K16" s="9">
        <v>607781.84</v>
      </c>
      <c r="L16" s="10"/>
      <c r="M16" s="7"/>
    </row>
    <row r="17" spans="1:13" ht="21.75">
      <c r="A17" s="195" t="s">
        <v>66</v>
      </c>
      <c r="B17" s="196"/>
      <c r="C17" s="196"/>
      <c r="D17" s="197"/>
      <c r="E17" s="9"/>
      <c r="F17" s="9"/>
      <c r="G17" s="46" t="s">
        <v>151</v>
      </c>
      <c r="H17" s="47"/>
      <c r="I17" s="47"/>
      <c r="J17" s="48"/>
      <c r="K17" s="9"/>
      <c r="L17" s="12">
        <f>K14-K15-K16</f>
        <v>4120699.1799999997</v>
      </c>
      <c r="M17" s="7"/>
    </row>
    <row r="18" spans="1:13" ht="21.75">
      <c r="A18" s="46" t="s">
        <v>54</v>
      </c>
      <c r="B18" s="47"/>
      <c r="C18" s="47"/>
      <c r="D18" s="48"/>
      <c r="E18" s="9">
        <v>710358.94</v>
      </c>
      <c r="F18" s="9">
        <f>E11+E12+E13+E14+E16+E18</f>
        <v>6785153.529999999</v>
      </c>
      <c r="G18" s="46" t="s">
        <v>152</v>
      </c>
      <c r="H18" s="47"/>
      <c r="I18" s="47"/>
      <c r="J18" s="48"/>
      <c r="K18" s="9">
        <v>1518137.35</v>
      </c>
      <c r="L18" s="10"/>
      <c r="M18" s="7"/>
    </row>
    <row r="19" spans="1:13" ht="21.75">
      <c r="A19" s="195" t="s">
        <v>12</v>
      </c>
      <c r="B19" s="196"/>
      <c r="C19" s="196"/>
      <c r="D19" s="197"/>
      <c r="E19" s="9"/>
      <c r="F19" s="9">
        <v>703816.7</v>
      </c>
      <c r="G19" s="49" t="s">
        <v>79</v>
      </c>
      <c r="H19" s="50"/>
      <c r="I19" s="50"/>
      <c r="J19" s="52"/>
      <c r="K19" s="9">
        <v>607781.84</v>
      </c>
      <c r="L19" s="10"/>
      <c r="M19" s="7"/>
    </row>
    <row r="20" spans="1:13" ht="21.75">
      <c r="A20" s="198"/>
      <c r="B20" s="199"/>
      <c r="C20" s="199"/>
      <c r="D20" s="200"/>
      <c r="E20" s="10"/>
      <c r="F20" s="12"/>
      <c r="G20" s="46" t="s">
        <v>153</v>
      </c>
      <c r="H20" s="47"/>
      <c r="I20" s="47"/>
      <c r="J20" s="48"/>
      <c r="K20" s="9"/>
      <c r="L20" s="12">
        <f>K18+K19</f>
        <v>2125919.19</v>
      </c>
      <c r="M20" s="7"/>
    </row>
    <row r="21" spans="1:13" ht="21.75">
      <c r="A21" s="198"/>
      <c r="B21" s="199"/>
      <c r="C21" s="199"/>
      <c r="D21" s="200"/>
      <c r="E21" s="10"/>
      <c r="F21" s="10"/>
      <c r="G21" s="195"/>
      <c r="H21" s="196"/>
      <c r="I21" s="196"/>
      <c r="J21" s="197"/>
      <c r="K21" s="9"/>
      <c r="L21" s="12"/>
      <c r="M21" s="7"/>
    </row>
    <row r="22" spans="1:13" ht="19.5" customHeight="1" thickBot="1">
      <c r="A22" s="198"/>
      <c r="B22" s="199"/>
      <c r="C22" s="199"/>
      <c r="D22" s="200"/>
      <c r="E22" s="10"/>
      <c r="F22" s="45">
        <f>SUM(F6:F21)</f>
        <v>18691295.23</v>
      </c>
      <c r="G22" s="204"/>
      <c r="H22" s="205"/>
      <c r="I22" s="205"/>
      <c r="J22" s="206"/>
      <c r="K22" s="13"/>
      <c r="L22" s="45">
        <f>SUM(L6:L21)</f>
        <v>18691295.23</v>
      </c>
      <c r="M22" s="7"/>
    </row>
    <row r="23" spans="1:13" ht="19.5" customHeight="1" thickTop="1">
      <c r="A23" s="11"/>
      <c r="B23" s="11"/>
      <c r="C23" s="11"/>
      <c r="D23" s="11"/>
      <c r="E23" s="18"/>
      <c r="F23" s="28"/>
      <c r="G23" s="43"/>
      <c r="H23" s="43"/>
      <c r="I23" s="43"/>
      <c r="J23" s="43"/>
      <c r="K23" s="18"/>
      <c r="L23" s="28"/>
      <c r="M23" s="7"/>
    </row>
    <row r="24" spans="1:13" ht="14.25" customHeight="1">
      <c r="A24" s="11"/>
      <c r="B24" s="11"/>
      <c r="C24" s="11"/>
      <c r="D24" s="11"/>
      <c r="E24" s="18"/>
      <c r="F24" s="28"/>
      <c r="G24" s="43"/>
      <c r="H24" s="43"/>
      <c r="I24" s="43"/>
      <c r="J24" s="43"/>
      <c r="K24" s="18"/>
      <c r="L24" s="28"/>
      <c r="M24" s="7"/>
    </row>
    <row r="25" spans="1:13" ht="19.5" customHeight="1">
      <c r="A25" s="203" t="s">
        <v>25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</row>
    <row r="26" spans="1:13" ht="20.25" customHeight="1">
      <c r="A26" s="203" t="s">
        <v>73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</row>
    <row r="27" spans="1:13" ht="21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21.75">
      <c r="A28" s="203" t="s">
        <v>76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</row>
    <row r="29" spans="1:13" ht="21.75">
      <c r="A29" s="203" t="s">
        <v>77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</row>
    <row r="30" spans="1:13" ht="21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21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21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21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21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21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21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21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21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21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21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21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21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21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21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21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21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21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21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21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21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21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21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21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21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21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</sheetData>
  <mergeCells count="19">
    <mergeCell ref="A25:M25"/>
    <mergeCell ref="A26:M26"/>
    <mergeCell ref="A29:M29"/>
    <mergeCell ref="G22:J22"/>
    <mergeCell ref="A28:M28"/>
    <mergeCell ref="A22:D22"/>
    <mergeCell ref="G7:J7"/>
    <mergeCell ref="A5:D5"/>
    <mergeCell ref="G5:J5"/>
    <mergeCell ref="A6:D6"/>
    <mergeCell ref="A1:M1"/>
    <mergeCell ref="A2:M2"/>
    <mergeCell ref="A3:M3"/>
    <mergeCell ref="G6:J6"/>
    <mergeCell ref="A17:D17"/>
    <mergeCell ref="A19:D19"/>
    <mergeCell ref="A21:D21"/>
    <mergeCell ref="G21:J21"/>
    <mergeCell ref="A20:D20"/>
  </mergeCells>
  <printOptions/>
  <pageMargins left="0.75" right="0.43" top="0.23" bottom="0.16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5">
      <selection activeCell="C13" sqref="C13"/>
    </sheetView>
  </sheetViews>
  <sheetFormatPr defaultColWidth="9.140625" defaultRowHeight="21.75"/>
  <cols>
    <col min="1" max="1" width="7.8515625" style="65" customWidth="1"/>
    <col min="2" max="2" width="22.8515625" style="65" customWidth="1"/>
    <col min="3" max="3" width="34.28125" style="65" customWidth="1"/>
    <col min="4" max="5" width="11.421875" style="65" customWidth="1"/>
    <col min="6" max="6" width="11.57421875" style="65" customWidth="1"/>
    <col min="7" max="7" width="3.7109375" style="65" customWidth="1"/>
    <col min="8" max="8" width="17.00390625" style="65" customWidth="1"/>
    <col min="9" max="9" width="14.421875" style="65" customWidth="1"/>
    <col min="10" max="16384" width="9.140625" style="65" customWidth="1"/>
  </cols>
  <sheetData>
    <row r="1" spans="1:9" ht="23.25">
      <c r="A1" s="101" t="s">
        <v>103</v>
      </c>
      <c r="B1" s="101"/>
      <c r="C1" s="101"/>
      <c r="D1" s="101"/>
      <c r="E1" s="101"/>
      <c r="F1" s="101"/>
      <c r="G1" s="135"/>
      <c r="H1" s="135"/>
      <c r="I1" s="64"/>
    </row>
    <row r="2" spans="1:9" ht="23.25">
      <c r="A2" s="101" t="s">
        <v>85</v>
      </c>
      <c r="B2" s="101"/>
      <c r="C2" s="101"/>
      <c r="D2" s="101"/>
      <c r="E2" s="101"/>
      <c r="F2" s="101"/>
      <c r="G2" s="135"/>
      <c r="H2" s="135"/>
      <c r="I2" s="64"/>
    </row>
    <row r="3" spans="1:9" ht="23.25">
      <c r="A3" s="101" t="s">
        <v>86</v>
      </c>
      <c r="B3" s="101"/>
      <c r="C3" s="101"/>
      <c r="D3" s="101"/>
      <c r="E3" s="101"/>
      <c r="F3" s="101"/>
      <c r="G3" s="135"/>
      <c r="H3" s="135"/>
      <c r="I3" s="64"/>
    </row>
    <row r="4" spans="1:9" ht="23.25">
      <c r="A4" s="101" t="s">
        <v>87</v>
      </c>
      <c r="B4" s="101"/>
      <c r="C4" s="101"/>
      <c r="D4" s="101"/>
      <c r="E4" s="101"/>
      <c r="F4" s="101"/>
      <c r="G4" s="135"/>
      <c r="H4" s="135"/>
      <c r="I4" s="64"/>
    </row>
    <row r="5" spans="1:9" ht="21">
      <c r="A5" s="66" t="s">
        <v>88</v>
      </c>
      <c r="B5" s="64"/>
      <c r="C5" s="64"/>
      <c r="D5" s="64"/>
      <c r="E5" s="64"/>
      <c r="F5" s="64"/>
      <c r="G5" s="64"/>
      <c r="H5" s="64"/>
      <c r="I5" s="64"/>
    </row>
    <row r="6" spans="1:9" ht="21">
      <c r="A6" s="66" t="s">
        <v>114</v>
      </c>
      <c r="B6" s="66"/>
      <c r="C6" s="66"/>
      <c r="D6" s="66"/>
      <c r="E6" s="66"/>
      <c r="F6" s="66"/>
      <c r="G6" s="66"/>
      <c r="H6" s="78"/>
      <c r="I6" s="64"/>
    </row>
    <row r="7" spans="1:9" ht="21">
      <c r="A7" s="66"/>
      <c r="B7" s="66"/>
      <c r="C7" s="66"/>
      <c r="D7" s="66"/>
      <c r="E7" s="66"/>
      <c r="F7" s="66"/>
      <c r="G7" s="66"/>
      <c r="H7" s="78"/>
      <c r="I7" s="64"/>
    </row>
    <row r="8" spans="1:9" ht="21">
      <c r="A8" s="76" t="s">
        <v>115</v>
      </c>
      <c r="B8" s="76" t="s">
        <v>116</v>
      </c>
      <c r="C8" s="76" t="s">
        <v>117</v>
      </c>
      <c r="D8" s="76" t="s">
        <v>34</v>
      </c>
      <c r="E8" s="76" t="s">
        <v>118</v>
      </c>
      <c r="F8" s="164" t="s">
        <v>119</v>
      </c>
      <c r="G8" s="64"/>
      <c r="H8" s="17"/>
      <c r="I8" s="64"/>
    </row>
    <row r="9" spans="1:9" ht="21">
      <c r="A9" s="165">
        <v>1</v>
      </c>
      <c r="B9" s="168" t="s">
        <v>120</v>
      </c>
      <c r="C9" s="168" t="s">
        <v>121</v>
      </c>
      <c r="D9" s="170">
        <v>2400</v>
      </c>
      <c r="E9" s="175" t="s">
        <v>122</v>
      </c>
      <c r="F9" s="172"/>
      <c r="G9" s="64"/>
      <c r="H9" s="17"/>
      <c r="I9" s="64"/>
    </row>
    <row r="10" spans="1:9" ht="21">
      <c r="A10" s="166"/>
      <c r="B10" s="142"/>
      <c r="C10" s="142" t="s">
        <v>123</v>
      </c>
      <c r="D10" s="139"/>
      <c r="E10" s="166"/>
      <c r="F10" s="173"/>
      <c r="G10" s="64"/>
      <c r="H10" s="17"/>
      <c r="I10" s="64"/>
    </row>
    <row r="11" spans="1:9" ht="21">
      <c r="A11" s="166">
        <v>2</v>
      </c>
      <c r="B11" s="142" t="s">
        <v>120</v>
      </c>
      <c r="C11" s="142" t="s">
        <v>121</v>
      </c>
      <c r="D11" s="139">
        <v>1850</v>
      </c>
      <c r="E11" s="176" t="s">
        <v>122</v>
      </c>
      <c r="F11" s="173"/>
      <c r="G11" s="64"/>
      <c r="H11" s="17"/>
      <c r="I11" s="64"/>
    </row>
    <row r="12" spans="1:9" ht="21">
      <c r="A12" s="166"/>
      <c r="B12" s="142"/>
      <c r="C12" s="142" t="s">
        <v>124</v>
      </c>
      <c r="D12" s="139"/>
      <c r="E12" s="166"/>
      <c r="F12" s="173"/>
      <c r="G12" s="64"/>
      <c r="H12" s="17"/>
      <c r="I12" s="64"/>
    </row>
    <row r="13" spans="1:9" ht="21">
      <c r="A13" s="166">
        <v>3</v>
      </c>
      <c r="B13" s="142" t="s">
        <v>120</v>
      </c>
      <c r="C13" s="142" t="s">
        <v>121</v>
      </c>
      <c r="D13" s="139">
        <v>5650</v>
      </c>
      <c r="E13" s="176" t="s">
        <v>122</v>
      </c>
      <c r="F13" s="173"/>
      <c r="G13" s="64"/>
      <c r="H13" s="17"/>
      <c r="I13" s="64"/>
    </row>
    <row r="14" spans="1:9" ht="20.25" customHeight="1">
      <c r="A14" s="166"/>
      <c r="B14" s="142"/>
      <c r="C14" s="142" t="s">
        <v>125</v>
      </c>
      <c r="D14" s="139"/>
      <c r="E14" s="166"/>
      <c r="F14" s="173"/>
      <c r="G14" s="64"/>
      <c r="H14" s="17"/>
      <c r="I14" s="64"/>
    </row>
    <row r="15" spans="1:9" ht="21">
      <c r="A15" s="166">
        <v>4</v>
      </c>
      <c r="B15" s="142" t="s">
        <v>120</v>
      </c>
      <c r="C15" s="142" t="s">
        <v>126</v>
      </c>
      <c r="D15" s="139">
        <v>7400</v>
      </c>
      <c r="E15" s="176" t="s">
        <v>122</v>
      </c>
      <c r="F15" s="173"/>
      <c r="G15" s="64"/>
      <c r="H15" s="17"/>
      <c r="I15" s="64"/>
    </row>
    <row r="16" spans="1:9" ht="23.25">
      <c r="A16" s="166">
        <v>5</v>
      </c>
      <c r="B16" s="142" t="s">
        <v>120</v>
      </c>
      <c r="C16" s="142" t="s">
        <v>127</v>
      </c>
      <c r="D16" s="139">
        <v>8250</v>
      </c>
      <c r="E16" s="176" t="s">
        <v>128</v>
      </c>
      <c r="F16" s="173"/>
      <c r="G16" s="71"/>
      <c r="H16" s="79"/>
      <c r="I16" s="63"/>
    </row>
    <row r="17" spans="1:9" ht="21">
      <c r="A17" s="166">
        <v>6</v>
      </c>
      <c r="B17" s="142" t="s">
        <v>120</v>
      </c>
      <c r="C17" s="142" t="s">
        <v>129</v>
      </c>
      <c r="D17" s="139">
        <v>6980</v>
      </c>
      <c r="E17" s="176" t="s">
        <v>130</v>
      </c>
      <c r="F17" s="173"/>
      <c r="G17" s="64"/>
      <c r="H17" s="80"/>
      <c r="I17" s="64"/>
    </row>
    <row r="18" spans="1:9" ht="21">
      <c r="A18" s="166"/>
      <c r="B18" s="142"/>
      <c r="C18" s="142" t="s">
        <v>131</v>
      </c>
      <c r="D18" s="139"/>
      <c r="E18" s="176"/>
      <c r="F18" s="173"/>
      <c r="G18" s="64"/>
      <c r="H18" s="80"/>
      <c r="I18" s="64"/>
    </row>
    <row r="19" spans="1:9" ht="21">
      <c r="A19" s="166">
        <v>7</v>
      </c>
      <c r="B19" s="142" t="s">
        <v>132</v>
      </c>
      <c r="C19" s="142" t="s">
        <v>133</v>
      </c>
      <c r="D19" s="139">
        <v>5375</v>
      </c>
      <c r="E19" s="166" t="s">
        <v>134</v>
      </c>
      <c r="F19" s="173"/>
      <c r="G19" s="64"/>
      <c r="H19" s="64"/>
      <c r="I19" s="64"/>
    </row>
    <row r="20" spans="1:9" ht="21">
      <c r="A20" s="166">
        <v>8</v>
      </c>
      <c r="B20" s="142" t="s">
        <v>132</v>
      </c>
      <c r="C20" s="142" t="s">
        <v>135</v>
      </c>
      <c r="D20" s="139">
        <v>4900</v>
      </c>
      <c r="E20" s="166" t="s">
        <v>134</v>
      </c>
      <c r="F20" s="173"/>
      <c r="G20" s="64"/>
      <c r="H20" s="64"/>
      <c r="I20" s="64"/>
    </row>
    <row r="21" spans="1:6" ht="17.25" customHeight="1">
      <c r="A21" s="166">
        <v>9</v>
      </c>
      <c r="B21" s="142" t="s">
        <v>136</v>
      </c>
      <c r="C21" s="142" t="s">
        <v>137</v>
      </c>
      <c r="D21" s="139">
        <v>4850</v>
      </c>
      <c r="E21" s="166" t="s">
        <v>134</v>
      </c>
      <c r="F21" s="173"/>
    </row>
    <row r="22" spans="1:6" ht="21">
      <c r="A22" s="166">
        <v>10</v>
      </c>
      <c r="B22" s="142" t="s">
        <v>138</v>
      </c>
      <c r="C22" s="142" t="s">
        <v>139</v>
      </c>
      <c r="D22" s="139">
        <v>31234</v>
      </c>
      <c r="E22" s="166" t="s">
        <v>140</v>
      </c>
      <c r="F22" s="173"/>
    </row>
    <row r="23" spans="1:6" ht="21">
      <c r="A23" s="166">
        <v>11</v>
      </c>
      <c r="B23" s="142" t="s">
        <v>138</v>
      </c>
      <c r="C23" s="142" t="s">
        <v>141</v>
      </c>
      <c r="D23" s="139">
        <v>4900</v>
      </c>
      <c r="E23" s="166" t="s">
        <v>140</v>
      </c>
      <c r="F23" s="173"/>
    </row>
    <row r="24" spans="1:6" ht="21">
      <c r="A24" s="166"/>
      <c r="B24" s="142"/>
      <c r="C24" s="142" t="s">
        <v>142</v>
      </c>
      <c r="D24" s="139"/>
      <c r="E24" s="166"/>
      <c r="F24" s="173"/>
    </row>
    <row r="25" spans="1:6" ht="21">
      <c r="A25" s="166">
        <v>12</v>
      </c>
      <c r="B25" s="142" t="s">
        <v>138</v>
      </c>
      <c r="C25" s="142" t="s">
        <v>143</v>
      </c>
      <c r="D25" s="139">
        <v>5300</v>
      </c>
      <c r="E25" s="166" t="s">
        <v>140</v>
      </c>
      <c r="F25" s="173"/>
    </row>
    <row r="26" spans="1:6" ht="21">
      <c r="A26" s="166"/>
      <c r="B26" s="142"/>
      <c r="C26" s="142" t="s">
        <v>144</v>
      </c>
      <c r="D26" s="139"/>
      <c r="E26" s="176"/>
      <c r="F26" s="173"/>
    </row>
    <row r="27" spans="1:6" ht="21">
      <c r="A27" s="167">
        <v>13</v>
      </c>
      <c r="B27" s="169" t="s">
        <v>132</v>
      </c>
      <c r="C27" s="169" t="s">
        <v>145</v>
      </c>
      <c r="D27" s="171">
        <v>49800</v>
      </c>
      <c r="E27" s="177" t="s">
        <v>146</v>
      </c>
      <c r="F27" s="174"/>
    </row>
    <row r="28" spans="1:6" ht="21.75" thickBot="1">
      <c r="A28" s="18"/>
      <c r="B28" s="18"/>
      <c r="C28" s="18"/>
      <c r="D28" s="82">
        <f>SUM(D9:D27)</f>
        <v>138889</v>
      </c>
      <c r="E28" s="77"/>
      <c r="F28" s="18"/>
    </row>
    <row r="29" spans="1:6" ht="21.75" thickTop="1">
      <c r="A29" s="18"/>
      <c r="B29" s="18"/>
      <c r="C29" s="18"/>
      <c r="D29" s="81"/>
      <c r="E29" s="77"/>
      <c r="F29" s="18"/>
    </row>
    <row r="30" spans="1:8" ht="21">
      <c r="A30" s="157" t="s">
        <v>25</v>
      </c>
      <c r="B30" s="157"/>
      <c r="C30" s="157"/>
      <c r="D30" s="157"/>
      <c r="E30" s="157"/>
      <c r="F30" s="157"/>
      <c r="G30" s="157"/>
      <c r="H30" s="64"/>
    </row>
    <row r="31" spans="1:8" ht="21">
      <c r="A31" s="157" t="s">
        <v>73</v>
      </c>
      <c r="B31" s="157"/>
      <c r="C31" s="157"/>
      <c r="D31" s="157"/>
      <c r="E31" s="157"/>
      <c r="F31" s="157"/>
      <c r="G31" s="157"/>
      <c r="H31" s="64"/>
    </row>
    <row r="32" spans="1:8" ht="21">
      <c r="A32" s="64"/>
      <c r="B32" s="64"/>
      <c r="C32" s="64"/>
      <c r="D32" s="64"/>
      <c r="E32" s="64"/>
      <c r="F32" s="64"/>
      <c r="G32" s="64"/>
      <c r="H32" s="64"/>
    </row>
    <row r="33" spans="1:8" ht="21">
      <c r="A33" s="157" t="s">
        <v>101</v>
      </c>
      <c r="B33" s="157"/>
      <c r="C33" s="157"/>
      <c r="D33" s="157"/>
      <c r="E33" s="157"/>
      <c r="F33" s="157"/>
      <c r="G33" s="157"/>
      <c r="H33" s="64"/>
    </row>
    <row r="34" spans="1:8" ht="21">
      <c r="A34" s="157" t="s">
        <v>102</v>
      </c>
      <c r="B34" s="157"/>
      <c r="C34" s="157"/>
      <c r="D34" s="157"/>
      <c r="E34" s="157"/>
      <c r="F34" s="157"/>
      <c r="G34" s="157"/>
      <c r="H34" s="64"/>
    </row>
  </sheetData>
  <mergeCells count="8">
    <mergeCell ref="A33:G33"/>
    <mergeCell ref="A34:G34"/>
    <mergeCell ref="A30:G30"/>
    <mergeCell ref="A31:G31"/>
    <mergeCell ref="A1:F1"/>
    <mergeCell ref="A2:F2"/>
    <mergeCell ref="A3:F3"/>
    <mergeCell ref="A4:F4"/>
  </mergeCells>
  <printOptions/>
  <pageMargins left="0.81" right="0.12" top="0.34" bottom="0.32" header="0.18" footer="0.1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F12" sqref="F12"/>
    </sheetView>
  </sheetViews>
  <sheetFormatPr defaultColWidth="9.140625" defaultRowHeight="21.75"/>
  <cols>
    <col min="1" max="6" width="9.140625" style="65" customWidth="1"/>
    <col min="7" max="7" width="3.7109375" style="65" customWidth="1"/>
    <col min="8" max="8" width="17.00390625" style="65" customWidth="1"/>
    <col min="9" max="9" width="14.421875" style="65" customWidth="1"/>
    <col min="10" max="16384" width="9.140625" style="65" customWidth="1"/>
  </cols>
  <sheetData>
    <row r="1" spans="1:9" ht="23.25">
      <c r="A1" s="101" t="s">
        <v>113</v>
      </c>
      <c r="B1" s="101"/>
      <c r="C1" s="101"/>
      <c r="D1" s="101"/>
      <c r="E1" s="101"/>
      <c r="F1" s="101"/>
      <c r="G1" s="101"/>
      <c r="H1" s="101"/>
      <c r="I1" s="64"/>
    </row>
    <row r="2" spans="1:9" ht="23.25">
      <c r="A2" s="101" t="s">
        <v>85</v>
      </c>
      <c r="B2" s="101"/>
      <c r="C2" s="101"/>
      <c r="D2" s="101"/>
      <c r="E2" s="101"/>
      <c r="F2" s="101"/>
      <c r="G2" s="101"/>
      <c r="H2" s="101"/>
      <c r="I2" s="64"/>
    </row>
    <row r="3" spans="1:9" ht="23.25">
      <c r="A3" s="101" t="s">
        <v>86</v>
      </c>
      <c r="B3" s="101"/>
      <c r="C3" s="101"/>
      <c r="D3" s="101"/>
      <c r="E3" s="101"/>
      <c r="F3" s="101"/>
      <c r="G3" s="101"/>
      <c r="H3" s="101"/>
      <c r="I3" s="64"/>
    </row>
    <row r="4" spans="1:9" ht="23.25">
      <c r="A4" s="101" t="s">
        <v>87</v>
      </c>
      <c r="B4" s="101"/>
      <c r="C4" s="101"/>
      <c r="D4" s="101"/>
      <c r="E4" s="101"/>
      <c r="F4" s="101"/>
      <c r="G4" s="101"/>
      <c r="H4" s="101"/>
      <c r="I4" s="64"/>
    </row>
    <row r="5" spans="1:9" ht="21">
      <c r="A5" s="157"/>
      <c r="B5" s="157"/>
      <c r="C5" s="157"/>
      <c r="D5" s="157"/>
      <c r="E5" s="157"/>
      <c r="F5" s="157"/>
      <c r="G5" s="157"/>
      <c r="H5" s="157"/>
      <c r="I5" s="64"/>
    </row>
    <row r="6" spans="1:9" ht="21">
      <c r="A6" s="66" t="s">
        <v>88</v>
      </c>
      <c r="B6" s="64"/>
      <c r="C6" s="64"/>
      <c r="D6" s="64"/>
      <c r="E6" s="64"/>
      <c r="F6" s="64"/>
      <c r="G6" s="64"/>
      <c r="H6" s="64"/>
      <c r="I6" s="64"/>
    </row>
    <row r="7" spans="1:9" ht="21">
      <c r="A7" s="66" t="s">
        <v>104</v>
      </c>
      <c r="B7" s="66"/>
      <c r="C7" s="66"/>
      <c r="D7" s="66"/>
      <c r="E7" s="66"/>
      <c r="F7" s="66"/>
      <c r="G7" s="66"/>
      <c r="H7" s="67" t="s">
        <v>90</v>
      </c>
      <c r="I7" s="64"/>
    </row>
    <row r="8" spans="1:9" ht="21">
      <c r="A8" s="64" t="s">
        <v>105</v>
      </c>
      <c r="B8" s="64"/>
      <c r="C8" s="64"/>
      <c r="D8" s="64"/>
      <c r="E8" s="64"/>
      <c r="F8" s="64"/>
      <c r="G8" s="64"/>
      <c r="H8" s="68">
        <v>74833.27</v>
      </c>
      <c r="I8" s="64"/>
    </row>
    <row r="9" spans="1:9" ht="21">
      <c r="A9" s="64" t="s">
        <v>106</v>
      </c>
      <c r="B9" s="64"/>
      <c r="C9" s="64"/>
      <c r="D9" s="64"/>
      <c r="E9" s="64"/>
      <c r="F9" s="64"/>
      <c r="G9" s="64"/>
      <c r="H9" s="68">
        <v>166964</v>
      </c>
      <c r="I9" s="64"/>
    </row>
    <row r="10" spans="1:9" ht="21">
      <c r="A10" s="64" t="s">
        <v>107</v>
      </c>
      <c r="B10" s="64"/>
      <c r="C10" s="64"/>
      <c r="D10" s="64"/>
      <c r="E10" s="64"/>
      <c r="F10" s="64"/>
      <c r="G10" s="64"/>
      <c r="H10" s="68">
        <v>97000</v>
      </c>
      <c r="I10" s="64"/>
    </row>
    <row r="11" spans="1:9" ht="21">
      <c r="A11" s="64" t="s">
        <v>108</v>
      </c>
      <c r="B11" s="64"/>
      <c r="C11" s="64"/>
      <c r="D11" s="64"/>
      <c r="E11" s="64"/>
      <c r="F11" s="64"/>
      <c r="G11" s="64"/>
      <c r="H11" s="68">
        <v>52400</v>
      </c>
      <c r="I11" s="64"/>
    </row>
    <row r="12" spans="1:9" ht="21">
      <c r="A12" s="64" t="s">
        <v>109</v>
      </c>
      <c r="B12" s="64"/>
      <c r="C12" s="64"/>
      <c r="D12" s="64"/>
      <c r="E12" s="64"/>
      <c r="F12" s="64"/>
      <c r="G12" s="64"/>
      <c r="H12" s="68">
        <v>154300</v>
      </c>
      <c r="I12" s="64"/>
    </row>
    <row r="13" spans="1:9" ht="21">
      <c r="A13" s="64" t="s">
        <v>110</v>
      </c>
      <c r="B13" s="64"/>
      <c r="C13" s="64"/>
      <c r="D13" s="64"/>
      <c r="E13" s="64"/>
      <c r="F13" s="64"/>
      <c r="G13" s="64"/>
      <c r="H13" s="68">
        <v>14729</v>
      </c>
      <c r="I13" s="64"/>
    </row>
    <row r="14" spans="1:9" ht="20.25" customHeight="1">
      <c r="A14" s="64" t="s">
        <v>111</v>
      </c>
      <c r="B14" s="64"/>
      <c r="C14" s="64"/>
      <c r="D14" s="64"/>
      <c r="E14" s="64"/>
      <c r="F14" s="64"/>
      <c r="G14" s="64"/>
      <c r="H14" s="68">
        <v>14500</v>
      </c>
      <c r="I14" s="64"/>
    </row>
    <row r="15" spans="1:9" ht="21">
      <c r="A15" s="64" t="s">
        <v>112</v>
      </c>
      <c r="B15" s="64"/>
      <c r="C15" s="64"/>
      <c r="D15" s="64"/>
      <c r="E15" s="64"/>
      <c r="F15" s="64"/>
      <c r="G15" s="64"/>
      <c r="H15" s="68">
        <v>14882</v>
      </c>
      <c r="I15" s="64"/>
    </row>
    <row r="16" spans="1:9" ht="21">
      <c r="A16" s="64"/>
      <c r="B16" s="64"/>
      <c r="C16" s="64"/>
      <c r="D16" s="64"/>
      <c r="E16" s="64"/>
      <c r="F16" s="64"/>
      <c r="G16" s="64"/>
      <c r="H16" s="68"/>
      <c r="I16" s="64"/>
    </row>
    <row r="17" spans="1:9" ht="24" thickBot="1">
      <c r="A17" s="64"/>
      <c r="B17" s="64"/>
      <c r="C17" s="71"/>
      <c r="D17" s="71"/>
      <c r="E17" s="71"/>
      <c r="F17" s="71"/>
      <c r="G17" s="71"/>
      <c r="H17" s="72">
        <f>SUM(H8:H16)</f>
        <v>589608.27</v>
      </c>
      <c r="I17" s="63"/>
    </row>
    <row r="18" spans="1:9" ht="24" thickTop="1">
      <c r="A18" s="64"/>
      <c r="B18" s="64"/>
      <c r="C18" s="71"/>
      <c r="D18" s="71"/>
      <c r="E18" s="71"/>
      <c r="F18" s="71"/>
      <c r="G18" s="71"/>
      <c r="H18" s="73"/>
      <c r="I18" s="63"/>
    </row>
    <row r="19" spans="1:9" ht="21">
      <c r="A19" s="64"/>
      <c r="B19" s="64"/>
      <c r="C19" s="64"/>
      <c r="D19" s="64"/>
      <c r="E19" s="64"/>
      <c r="F19" s="64"/>
      <c r="G19" s="64"/>
      <c r="H19" s="64"/>
      <c r="I19" s="64"/>
    </row>
    <row r="20" spans="1:9" ht="21">
      <c r="A20" s="157" t="s">
        <v>99</v>
      </c>
      <c r="B20" s="157"/>
      <c r="C20" s="157"/>
      <c r="D20" s="157"/>
      <c r="E20" s="157"/>
      <c r="F20" s="157"/>
      <c r="G20" s="64"/>
      <c r="H20" s="64"/>
      <c r="I20" s="64"/>
    </row>
    <row r="21" spans="1:9" ht="21">
      <c r="A21" s="157" t="s">
        <v>100</v>
      </c>
      <c r="B21" s="157"/>
      <c r="C21" s="157"/>
      <c r="D21" s="157"/>
      <c r="E21" s="157"/>
      <c r="F21" s="157"/>
      <c r="G21" s="64"/>
      <c r="H21" s="64"/>
      <c r="I21" s="64"/>
    </row>
    <row r="22" spans="1:9" ht="21">
      <c r="A22" s="64"/>
      <c r="B22" s="64"/>
      <c r="C22" s="64"/>
      <c r="D22" s="64"/>
      <c r="E22" s="64"/>
      <c r="F22" s="64"/>
      <c r="G22" s="64"/>
      <c r="H22" s="64"/>
      <c r="I22" s="64"/>
    </row>
    <row r="23" spans="1:9" ht="21">
      <c r="A23" s="64" t="s">
        <v>101</v>
      </c>
      <c r="B23" s="64"/>
      <c r="C23" s="64"/>
      <c r="D23" s="64"/>
      <c r="E23" s="64"/>
      <c r="F23" s="64"/>
      <c r="G23" s="64"/>
      <c r="H23" s="64"/>
      <c r="I23" s="64"/>
    </row>
    <row r="24" spans="1:9" ht="21">
      <c r="A24" s="64" t="s">
        <v>102</v>
      </c>
      <c r="B24" s="64"/>
      <c r="C24" s="64"/>
      <c r="D24" s="64"/>
      <c r="E24" s="64"/>
      <c r="F24" s="64"/>
      <c r="G24" s="64"/>
      <c r="H24" s="64"/>
      <c r="I24" s="64"/>
    </row>
    <row r="25" spans="1:5" ht="17.25" customHeight="1">
      <c r="A25" s="74"/>
      <c r="B25" s="74"/>
      <c r="C25" s="74"/>
      <c r="D25" s="74"/>
      <c r="E25" s="75"/>
    </row>
    <row r="26" ht="21">
      <c r="E26" s="75"/>
    </row>
  </sheetData>
  <mergeCells count="7">
    <mergeCell ref="A5:H5"/>
    <mergeCell ref="A20:F20"/>
    <mergeCell ref="A21:F21"/>
    <mergeCell ref="A1:H1"/>
    <mergeCell ref="A2:H2"/>
    <mergeCell ref="A3:H3"/>
    <mergeCell ref="A4:H4"/>
  </mergeCells>
  <printOptions/>
  <pageMargins left="0.81" right="0.12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0">
      <selection activeCell="A22" sqref="A22"/>
    </sheetView>
  </sheetViews>
  <sheetFormatPr defaultColWidth="9.140625" defaultRowHeight="21.75"/>
  <cols>
    <col min="1" max="1" width="41.140625" style="0" customWidth="1"/>
    <col min="2" max="2" width="14.00390625" style="0" customWidth="1"/>
    <col min="3" max="3" width="15.8515625" style="0" customWidth="1"/>
    <col min="4" max="4" width="7.421875" style="0" customWidth="1"/>
    <col min="5" max="5" width="14.140625" style="0" customWidth="1"/>
    <col min="7" max="7" width="17.28125" style="0" customWidth="1"/>
  </cols>
  <sheetData>
    <row r="1" spans="1:10" ht="29.25">
      <c r="A1" s="208" t="s">
        <v>154</v>
      </c>
      <c r="B1" s="208"/>
      <c r="C1" s="208"/>
      <c r="D1" s="208"/>
      <c r="E1" s="208"/>
      <c r="F1" s="7"/>
      <c r="G1" s="85"/>
      <c r="H1" s="85"/>
      <c r="I1" s="85"/>
      <c r="J1" s="85"/>
    </row>
    <row r="2" spans="1:10" ht="29.25">
      <c r="A2" s="208" t="s">
        <v>155</v>
      </c>
      <c r="B2" s="208"/>
      <c r="C2" s="208"/>
      <c r="D2" s="208"/>
      <c r="E2" s="208"/>
      <c r="F2" s="7"/>
      <c r="G2" s="85"/>
      <c r="H2" s="85"/>
      <c r="I2" s="85"/>
      <c r="J2" s="85"/>
    </row>
    <row r="3" spans="1:10" ht="29.25">
      <c r="A3" s="208" t="s">
        <v>156</v>
      </c>
      <c r="B3" s="208"/>
      <c r="C3" s="208"/>
      <c r="D3" s="208"/>
      <c r="E3" s="208"/>
      <c r="F3" s="7"/>
      <c r="G3" s="85"/>
      <c r="H3" s="85"/>
      <c r="I3" s="85"/>
      <c r="J3" s="85"/>
    </row>
    <row r="4" spans="1:10" ht="29.25">
      <c r="A4" s="84"/>
      <c r="B4" s="84"/>
      <c r="C4" s="84"/>
      <c r="D4" s="84"/>
      <c r="E4" s="84"/>
      <c r="F4" s="7"/>
      <c r="G4" s="85"/>
      <c r="H4" s="85"/>
      <c r="I4" s="85"/>
      <c r="J4" s="85"/>
    </row>
    <row r="5" spans="1:10" ht="23.25">
      <c r="A5" s="210"/>
      <c r="B5" s="212" t="s">
        <v>157</v>
      </c>
      <c r="C5" s="212" t="s">
        <v>158</v>
      </c>
      <c r="D5" s="112"/>
      <c r="E5" s="114" t="s">
        <v>159</v>
      </c>
      <c r="F5" s="7"/>
      <c r="G5" s="85"/>
      <c r="H5" s="85"/>
      <c r="I5" s="85"/>
      <c r="J5" s="85"/>
    </row>
    <row r="6" spans="1:10" ht="23.25">
      <c r="A6" s="211"/>
      <c r="B6" s="213"/>
      <c r="C6" s="213"/>
      <c r="D6" s="113"/>
      <c r="E6" s="115" t="s">
        <v>160</v>
      </c>
      <c r="F6" s="7"/>
      <c r="G6" s="85"/>
      <c r="H6" s="85"/>
      <c r="I6" s="85"/>
      <c r="J6" s="85"/>
    </row>
    <row r="7" spans="1:10" ht="23.25">
      <c r="A7" s="136" t="s">
        <v>161</v>
      </c>
      <c r="B7" s="137"/>
      <c r="C7" s="137"/>
      <c r="D7" s="137"/>
      <c r="E7" s="137"/>
      <c r="F7" s="7"/>
      <c r="G7" s="85"/>
      <c r="H7" s="85"/>
      <c r="I7" s="85"/>
      <c r="J7" s="85"/>
    </row>
    <row r="8" spans="1:10" ht="23.25">
      <c r="A8" s="138" t="s">
        <v>162</v>
      </c>
      <c r="B8" s="139"/>
      <c r="C8" s="139"/>
      <c r="D8" s="140"/>
      <c r="E8" s="141">
        <f aca="true" t="shared" si="0" ref="E8:E16">C8-B8</f>
        <v>0</v>
      </c>
      <c r="F8" s="7"/>
      <c r="G8" s="85"/>
      <c r="H8" s="85"/>
      <c r="I8" s="85"/>
      <c r="J8" s="85"/>
    </row>
    <row r="9" spans="1:10" ht="23.25">
      <c r="A9" s="142" t="s">
        <v>163</v>
      </c>
      <c r="B9" s="139">
        <v>86000</v>
      </c>
      <c r="C9" s="139">
        <v>91783.89</v>
      </c>
      <c r="D9" s="143" t="s">
        <v>164</v>
      </c>
      <c r="E9" s="141">
        <f t="shared" si="0"/>
        <v>5783.889999999999</v>
      </c>
      <c r="F9" s="7"/>
      <c r="G9" s="85"/>
      <c r="H9" s="85"/>
      <c r="I9" s="85"/>
      <c r="J9" s="85"/>
    </row>
    <row r="10" spans="1:10" ht="23.25">
      <c r="A10" s="142" t="s">
        <v>165</v>
      </c>
      <c r="B10" s="139">
        <v>123600</v>
      </c>
      <c r="C10" s="139">
        <v>84920</v>
      </c>
      <c r="D10" s="143" t="s">
        <v>166</v>
      </c>
      <c r="E10" s="141">
        <f t="shared" si="0"/>
        <v>-38680</v>
      </c>
      <c r="F10" s="7"/>
      <c r="G10" s="85"/>
      <c r="H10" s="85"/>
      <c r="I10" s="85"/>
      <c r="J10" s="85"/>
    </row>
    <row r="11" spans="1:10" ht="23.25">
      <c r="A11" s="142" t="s">
        <v>167</v>
      </c>
      <c r="B11" s="139">
        <v>40000</v>
      </c>
      <c r="C11" s="139">
        <v>25010.57</v>
      </c>
      <c r="D11" s="143" t="s">
        <v>166</v>
      </c>
      <c r="E11" s="141">
        <f t="shared" si="0"/>
        <v>-14989.43</v>
      </c>
      <c r="F11" s="7"/>
      <c r="G11" s="85"/>
      <c r="H11" s="85"/>
      <c r="I11" s="85"/>
      <c r="J11" s="85"/>
    </row>
    <row r="12" spans="1:10" ht="23.25">
      <c r="A12" s="142" t="s">
        <v>168</v>
      </c>
      <c r="B12" s="139">
        <v>0</v>
      </c>
      <c r="C12" s="139">
        <v>0</v>
      </c>
      <c r="D12" s="144"/>
      <c r="E12" s="141">
        <f t="shared" si="0"/>
        <v>0</v>
      </c>
      <c r="F12" s="7"/>
      <c r="G12" s="86"/>
      <c r="H12" s="86"/>
      <c r="I12" s="86"/>
      <c r="J12" s="86"/>
    </row>
    <row r="13" spans="1:10" ht="23.25">
      <c r="A13" s="142" t="s">
        <v>169</v>
      </c>
      <c r="B13" s="139">
        <v>35000</v>
      </c>
      <c r="C13" s="139">
        <v>48500</v>
      </c>
      <c r="D13" s="143" t="s">
        <v>164</v>
      </c>
      <c r="E13" s="141">
        <f t="shared" si="0"/>
        <v>13500</v>
      </c>
      <c r="F13" s="7"/>
      <c r="G13" s="86"/>
      <c r="H13" s="86"/>
      <c r="I13" s="86"/>
      <c r="J13" s="86"/>
    </row>
    <row r="14" spans="1:10" ht="23.25">
      <c r="A14" s="142" t="s">
        <v>170</v>
      </c>
      <c r="B14" s="139">
        <v>0</v>
      </c>
      <c r="C14" s="139">
        <v>1180</v>
      </c>
      <c r="D14" s="143" t="s">
        <v>164</v>
      </c>
      <c r="E14" s="141">
        <f t="shared" si="0"/>
        <v>1180</v>
      </c>
      <c r="F14" s="7"/>
      <c r="G14" s="86"/>
      <c r="H14" s="86"/>
      <c r="I14" s="86"/>
      <c r="J14" s="86"/>
    </row>
    <row r="15" spans="1:10" ht="23.25">
      <c r="A15" s="142" t="s">
        <v>171</v>
      </c>
      <c r="B15" s="139">
        <v>6415400</v>
      </c>
      <c r="C15" s="139">
        <v>8705932.97</v>
      </c>
      <c r="D15" s="143" t="s">
        <v>164</v>
      </c>
      <c r="E15" s="141">
        <f t="shared" si="0"/>
        <v>2290532.9700000007</v>
      </c>
      <c r="F15" s="7"/>
      <c r="G15" s="86"/>
      <c r="H15" s="86"/>
      <c r="I15" s="86"/>
      <c r="J15" s="86"/>
    </row>
    <row r="16" spans="1:6" ht="21.75">
      <c r="A16" s="142" t="s">
        <v>172</v>
      </c>
      <c r="B16" s="139">
        <v>8000000</v>
      </c>
      <c r="C16" s="139">
        <v>6314569</v>
      </c>
      <c r="D16" s="144" t="s">
        <v>166</v>
      </c>
      <c r="E16" s="141">
        <f t="shared" si="0"/>
        <v>-1685431</v>
      </c>
      <c r="F16" s="7"/>
    </row>
    <row r="17" spans="1:6" ht="21.75">
      <c r="A17" s="142"/>
      <c r="B17" s="139"/>
      <c r="C17" s="139"/>
      <c r="D17" s="144"/>
      <c r="E17" s="144"/>
      <c r="F17" s="7"/>
    </row>
    <row r="18" spans="1:6" ht="23.25">
      <c r="A18" s="145" t="s">
        <v>173</v>
      </c>
      <c r="B18" s="146">
        <f>SUM(B9:B17)</f>
        <v>14700000</v>
      </c>
      <c r="C18" s="146">
        <f>SUM(C9:C17)</f>
        <v>15271896.430000002</v>
      </c>
      <c r="D18" s="143" t="s">
        <v>164</v>
      </c>
      <c r="E18" s="147">
        <f>C18-B18</f>
        <v>571896.4300000016</v>
      </c>
      <c r="F18" s="7"/>
    </row>
    <row r="19" spans="1:6" ht="21.75">
      <c r="A19" s="148" t="s">
        <v>174</v>
      </c>
      <c r="B19" s="149"/>
      <c r="C19" s="149">
        <v>3166078</v>
      </c>
      <c r="D19" s="150"/>
      <c r="E19" s="148"/>
      <c r="F19" s="7"/>
    </row>
    <row r="20" spans="1:6" ht="24" thickBot="1">
      <c r="A20" s="151" t="s">
        <v>175</v>
      </c>
      <c r="B20" s="152"/>
      <c r="C20" s="87">
        <f>C18+C19</f>
        <v>18437974.43</v>
      </c>
      <c r="D20" s="153"/>
      <c r="E20" s="154"/>
      <c r="F20" s="7"/>
    </row>
    <row r="21" spans="1:6" ht="22.5" thickTop="1">
      <c r="A21" s="7"/>
      <c r="B21" s="7"/>
      <c r="C21" s="7"/>
      <c r="D21" s="7"/>
      <c r="E21" s="7"/>
      <c r="F21" s="7"/>
    </row>
    <row r="22" spans="1:6" ht="21.75">
      <c r="A22" s="7"/>
      <c r="B22" s="7"/>
      <c r="C22" s="7"/>
      <c r="D22" s="7"/>
      <c r="E22" s="7"/>
      <c r="F22" s="7"/>
    </row>
    <row r="23" spans="1:6" ht="21.75">
      <c r="A23" s="209"/>
      <c r="B23" s="209"/>
      <c r="C23" s="209"/>
      <c r="D23" s="209"/>
      <c r="E23" s="209"/>
      <c r="F23" s="8"/>
    </row>
    <row r="24" spans="1:6" ht="21.75">
      <c r="A24" s="203"/>
      <c r="B24" s="203"/>
      <c r="C24" s="203"/>
      <c r="D24" s="203"/>
      <c r="E24" s="203"/>
      <c r="F24" s="8"/>
    </row>
    <row r="25" spans="1:6" ht="21.75">
      <c r="A25" s="207" t="s">
        <v>99</v>
      </c>
      <c r="B25" s="207"/>
      <c r="C25" s="207"/>
      <c r="D25" s="207"/>
      <c r="E25" s="207"/>
      <c r="F25" s="7"/>
    </row>
    <row r="26" spans="1:6" ht="21.75">
      <c r="A26" s="207" t="s">
        <v>176</v>
      </c>
      <c r="B26" s="207"/>
      <c r="C26" s="207"/>
      <c r="D26" s="207"/>
      <c r="E26" s="207"/>
      <c r="F26" s="7"/>
    </row>
    <row r="27" spans="1:6" ht="21.75">
      <c r="A27" s="16"/>
      <c r="B27" s="16"/>
      <c r="C27" s="16"/>
      <c r="D27" s="16"/>
      <c r="E27" s="16"/>
      <c r="F27" s="7"/>
    </row>
    <row r="28" spans="1:6" ht="21.75">
      <c r="A28" s="1"/>
      <c r="B28" s="1"/>
      <c r="C28" s="1"/>
      <c r="D28" s="1"/>
      <c r="E28" s="1"/>
      <c r="F28" s="7"/>
    </row>
    <row r="29" spans="1:6" ht="21.75">
      <c r="A29" s="1" t="s">
        <v>69</v>
      </c>
      <c r="B29" s="1"/>
      <c r="C29" s="1"/>
      <c r="D29" s="1"/>
      <c r="E29" s="1"/>
      <c r="F29" s="7"/>
    </row>
    <row r="30" spans="1:6" ht="21.75">
      <c r="A30" s="1" t="s">
        <v>177</v>
      </c>
      <c r="B30" s="1"/>
      <c r="C30" s="1"/>
      <c r="D30" s="1"/>
      <c r="E30" s="1"/>
      <c r="F30" s="7"/>
    </row>
    <row r="31" spans="1:6" ht="21.75">
      <c r="A31" s="7"/>
      <c r="B31" s="7"/>
      <c r="C31" s="7"/>
      <c r="D31" s="7"/>
      <c r="E31" s="7"/>
      <c r="F31" s="7"/>
    </row>
    <row r="32" spans="1:6" ht="21.75">
      <c r="A32" s="8" t="s">
        <v>178</v>
      </c>
      <c r="B32" s="88"/>
      <c r="C32" s="88"/>
      <c r="D32" s="88"/>
      <c r="E32" s="88"/>
      <c r="F32" s="7"/>
    </row>
    <row r="33" spans="1:6" ht="21.75">
      <c r="A33" s="7"/>
      <c r="B33" s="7"/>
      <c r="C33" s="7"/>
      <c r="D33" s="7"/>
      <c r="E33" s="7"/>
      <c r="F33" s="7"/>
    </row>
    <row r="34" spans="1:6" ht="23.25">
      <c r="A34" s="210"/>
      <c r="B34" s="212" t="s">
        <v>157</v>
      </c>
      <c r="C34" s="212" t="s">
        <v>179</v>
      </c>
      <c r="D34" s="112"/>
      <c r="E34" s="114" t="s">
        <v>159</v>
      </c>
      <c r="F34" s="7"/>
    </row>
    <row r="35" spans="1:6" ht="23.25">
      <c r="A35" s="211"/>
      <c r="B35" s="213"/>
      <c r="C35" s="213"/>
      <c r="D35" s="113"/>
      <c r="E35" s="115" t="s">
        <v>160</v>
      </c>
      <c r="F35" s="7"/>
    </row>
    <row r="36" spans="1:6" ht="23.25">
      <c r="A36" s="136" t="s">
        <v>180</v>
      </c>
      <c r="B36" s="137"/>
      <c r="C36" s="137"/>
      <c r="D36" s="137"/>
      <c r="E36" s="137"/>
      <c r="F36" s="7"/>
    </row>
    <row r="37" spans="1:6" ht="23.25">
      <c r="A37" s="142" t="s">
        <v>181</v>
      </c>
      <c r="B37" s="141">
        <v>3388414</v>
      </c>
      <c r="C37" s="89">
        <v>3311040</v>
      </c>
      <c r="D37" s="140"/>
      <c r="E37" s="139">
        <f aca="true" t="shared" si="1" ref="E37:E47">B37-C37</f>
        <v>77374</v>
      </c>
      <c r="F37" s="7"/>
    </row>
    <row r="38" spans="1:6" ht="23.25">
      <c r="A38" s="142" t="s">
        <v>182</v>
      </c>
      <c r="B38" s="141">
        <v>2396226.69</v>
      </c>
      <c r="C38" s="89">
        <v>2395666.69</v>
      </c>
      <c r="D38" s="140"/>
      <c r="E38" s="139">
        <f t="shared" si="1"/>
        <v>560</v>
      </c>
      <c r="F38" s="7"/>
    </row>
    <row r="39" spans="1:6" ht="23.25">
      <c r="A39" s="142" t="s">
        <v>183</v>
      </c>
      <c r="B39" s="141">
        <v>1006440</v>
      </c>
      <c r="C39" s="89">
        <v>967381.93</v>
      </c>
      <c r="D39" s="140"/>
      <c r="E39" s="139">
        <f t="shared" si="1"/>
        <v>39058.06999999995</v>
      </c>
      <c r="F39" s="7"/>
    </row>
    <row r="40" spans="1:6" ht="23.25">
      <c r="A40" s="142" t="s">
        <v>184</v>
      </c>
      <c r="B40" s="141">
        <v>1998302.75</v>
      </c>
      <c r="C40" s="89">
        <v>1985139.75</v>
      </c>
      <c r="D40" s="140"/>
      <c r="E40" s="139">
        <f t="shared" si="1"/>
        <v>13163</v>
      </c>
      <c r="F40" s="7"/>
    </row>
    <row r="41" spans="1:6" ht="23.25">
      <c r="A41" s="142" t="s">
        <v>185</v>
      </c>
      <c r="B41" s="141">
        <v>1282561.24</v>
      </c>
      <c r="C41" s="89">
        <v>1205777</v>
      </c>
      <c r="D41" s="140"/>
      <c r="E41" s="139">
        <f t="shared" si="1"/>
        <v>76784.23999999999</v>
      </c>
      <c r="F41" s="7"/>
    </row>
    <row r="42" spans="1:6" ht="23.25">
      <c r="A42" s="142" t="s">
        <v>186</v>
      </c>
      <c r="B42" s="141">
        <v>1312153.35</v>
      </c>
      <c r="C42" s="89">
        <v>1099202.73</v>
      </c>
      <c r="D42" s="140"/>
      <c r="E42" s="139">
        <f t="shared" si="1"/>
        <v>212950.6200000001</v>
      </c>
      <c r="F42" s="7"/>
    </row>
    <row r="43" spans="1:6" ht="23.25">
      <c r="A43" s="142" t="s">
        <v>187</v>
      </c>
      <c r="B43" s="141">
        <v>183517.97</v>
      </c>
      <c r="C43" s="89">
        <v>180301.7</v>
      </c>
      <c r="D43" s="140"/>
      <c r="E43" s="139">
        <f t="shared" si="1"/>
        <v>3216.2699999999895</v>
      </c>
      <c r="F43" s="7"/>
    </row>
    <row r="44" spans="1:6" ht="23.25">
      <c r="A44" s="142" t="s">
        <v>172</v>
      </c>
      <c r="B44" s="141">
        <v>1551184</v>
      </c>
      <c r="C44" s="89">
        <v>1344329.28</v>
      </c>
      <c r="D44" s="140"/>
      <c r="E44" s="139">
        <f t="shared" si="1"/>
        <v>206854.71999999997</v>
      </c>
      <c r="F44" s="7"/>
    </row>
    <row r="45" spans="1:7" ht="23.25">
      <c r="A45" s="142" t="s">
        <v>188</v>
      </c>
      <c r="B45" s="141">
        <v>143500</v>
      </c>
      <c r="C45" s="89">
        <v>106810</v>
      </c>
      <c r="D45" s="140"/>
      <c r="E45" s="139">
        <f t="shared" si="1"/>
        <v>36690</v>
      </c>
      <c r="F45" s="7"/>
      <c r="G45" s="90"/>
    </row>
    <row r="46" spans="1:7" ht="23.25">
      <c r="A46" s="142" t="s">
        <v>189</v>
      </c>
      <c r="B46" s="141">
        <v>1161200</v>
      </c>
      <c r="C46" s="89">
        <v>0</v>
      </c>
      <c r="D46" s="140"/>
      <c r="E46" s="139">
        <f t="shared" si="1"/>
        <v>1161200</v>
      </c>
      <c r="F46" s="7"/>
      <c r="G46" s="90"/>
    </row>
    <row r="47" spans="1:7" ht="21.75">
      <c r="A47" s="142" t="s">
        <v>190</v>
      </c>
      <c r="B47" s="141">
        <v>276500</v>
      </c>
      <c r="C47" s="89">
        <v>245120</v>
      </c>
      <c r="D47" s="142"/>
      <c r="E47" s="139">
        <f t="shared" si="1"/>
        <v>31380</v>
      </c>
      <c r="F47" s="7"/>
      <c r="G47" s="90"/>
    </row>
    <row r="48" spans="1:7" ht="21.75">
      <c r="A48" s="142"/>
      <c r="B48" s="139"/>
      <c r="C48" s="139"/>
      <c r="D48" s="142"/>
      <c r="E48" s="142"/>
      <c r="F48" s="7"/>
      <c r="G48" s="91"/>
    </row>
    <row r="49" spans="1:6" ht="23.25">
      <c r="A49" s="145" t="s">
        <v>191</v>
      </c>
      <c r="B49" s="146">
        <v>14700000</v>
      </c>
      <c r="C49" s="146">
        <f>SUM(C37:C48)</f>
        <v>12840769.079999998</v>
      </c>
      <c r="D49" s="140"/>
      <c r="E49" s="147">
        <f>B49-C49</f>
        <v>1859230.9200000018</v>
      </c>
      <c r="F49" s="7"/>
    </row>
    <row r="50" spans="1:6" ht="21.75">
      <c r="A50" s="148" t="s">
        <v>192</v>
      </c>
      <c r="B50" s="149"/>
      <c r="C50" s="149">
        <v>3166078</v>
      </c>
      <c r="D50" s="148"/>
      <c r="E50" s="148"/>
      <c r="F50" s="7"/>
    </row>
    <row r="51" spans="1:6" ht="24" thickBot="1">
      <c r="A51" s="151" t="s">
        <v>193</v>
      </c>
      <c r="B51" s="152"/>
      <c r="C51" s="87">
        <f>C49+C50</f>
        <v>16006847.079999998</v>
      </c>
      <c r="D51" s="154"/>
      <c r="E51" s="154"/>
      <c r="F51" s="7"/>
    </row>
    <row r="52" spans="1:6" ht="22.5" thickTop="1">
      <c r="A52" s="92" t="s">
        <v>194</v>
      </c>
      <c r="B52" s="93"/>
      <c r="C52" s="94">
        <f>C20-C51</f>
        <v>2431127.3500000015</v>
      </c>
      <c r="D52" s="7"/>
      <c r="E52" s="7"/>
      <c r="F52" s="7"/>
    </row>
    <row r="53" spans="1:6" ht="21.75">
      <c r="A53" s="92" t="s">
        <v>195</v>
      </c>
      <c r="B53" s="93"/>
      <c r="C53" s="94"/>
      <c r="D53" s="7"/>
      <c r="E53" s="7"/>
      <c r="F53" s="7"/>
    </row>
    <row r="54" spans="1:6" ht="22.5" thickBot="1">
      <c r="A54" s="95" t="s">
        <v>196</v>
      </c>
      <c r="B54" s="96"/>
      <c r="C54" s="97"/>
      <c r="D54" s="7"/>
      <c r="E54" s="7"/>
      <c r="F54" s="7"/>
    </row>
    <row r="55" spans="1:6" ht="22.5" thickTop="1">
      <c r="A55" s="110"/>
      <c r="B55" s="18"/>
      <c r="C55" s="111"/>
      <c r="D55" s="7"/>
      <c r="E55" s="7"/>
      <c r="F55" s="7"/>
    </row>
    <row r="56" spans="1:6" ht="21.75">
      <c r="A56" s="7"/>
      <c r="B56" s="7"/>
      <c r="C56" s="7"/>
      <c r="D56" s="7"/>
      <c r="E56" s="7"/>
      <c r="F56" s="7"/>
    </row>
    <row r="57" spans="1:6" ht="21.75">
      <c r="A57" s="207" t="s">
        <v>99</v>
      </c>
      <c r="B57" s="207"/>
      <c r="C57" s="207"/>
      <c r="D57" s="207"/>
      <c r="E57" s="207"/>
      <c r="F57" s="98"/>
    </row>
    <row r="58" spans="1:6" ht="21.75">
      <c r="A58" s="207" t="s">
        <v>176</v>
      </c>
      <c r="B58" s="207"/>
      <c r="C58" s="207"/>
      <c r="D58" s="207"/>
      <c r="E58" s="207"/>
      <c r="F58" s="100"/>
    </row>
    <row r="59" spans="1:9" ht="21.75">
      <c r="A59" s="16"/>
      <c r="B59" s="16"/>
      <c r="C59" s="16"/>
      <c r="D59" s="16"/>
      <c r="E59" s="16"/>
      <c r="F59" s="102"/>
      <c r="G59" s="1"/>
      <c r="H59" s="1"/>
      <c r="I59" s="1"/>
    </row>
    <row r="60" spans="1:9" ht="21.75">
      <c r="A60" s="1"/>
      <c r="B60" s="1"/>
      <c r="C60" s="1"/>
      <c r="D60" s="1"/>
      <c r="E60" s="1"/>
      <c r="F60" s="102"/>
      <c r="G60" s="1"/>
      <c r="H60" s="1"/>
      <c r="I60" s="1"/>
    </row>
    <row r="61" spans="1:9" ht="21.75">
      <c r="A61" s="1" t="s">
        <v>69</v>
      </c>
      <c r="B61" s="1"/>
      <c r="C61" s="1"/>
      <c r="D61" s="1"/>
      <c r="E61" s="1"/>
      <c r="F61" s="102"/>
      <c r="G61" s="1"/>
      <c r="H61" s="1"/>
      <c r="I61" s="1"/>
    </row>
    <row r="62" spans="1:9" ht="21.75">
      <c r="A62" s="1" t="s">
        <v>177</v>
      </c>
      <c r="B62" s="1"/>
      <c r="C62" s="1"/>
      <c r="D62" s="1"/>
      <c r="E62" s="1"/>
      <c r="F62" s="102"/>
      <c r="G62" s="1"/>
      <c r="H62" s="1"/>
      <c r="I62" s="1"/>
    </row>
    <row r="63" spans="1:9" ht="21.75">
      <c r="A63" s="98"/>
      <c r="B63" s="99"/>
      <c r="C63" s="102"/>
      <c r="D63" s="102"/>
      <c r="E63" s="102"/>
      <c r="F63" s="102"/>
      <c r="G63" s="1"/>
      <c r="H63" s="1"/>
      <c r="I63" s="1"/>
    </row>
    <row r="64" spans="1:9" ht="21.75">
      <c r="A64" s="103"/>
      <c r="B64" s="104"/>
      <c r="C64" s="16"/>
      <c r="D64" s="16"/>
      <c r="E64" s="16"/>
      <c r="F64" s="102"/>
      <c r="G64" s="1"/>
      <c r="H64" s="1"/>
      <c r="I64" s="1"/>
    </row>
    <row r="65" spans="1:9" ht="21.75">
      <c r="A65" s="105"/>
      <c r="B65" s="106"/>
      <c r="C65" s="1"/>
      <c r="D65" s="1"/>
      <c r="E65" s="1"/>
      <c r="F65" s="1"/>
      <c r="G65" s="1"/>
      <c r="H65" s="1"/>
      <c r="I65" s="1"/>
    </row>
    <row r="66" spans="1:9" ht="21.75">
      <c r="A66" s="1"/>
      <c r="B66" s="1"/>
      <c r="C66" s="1"/>
      <c r="D66" s="1"/>
      <c r="E66" s="1"/>
      <c r="F66" s="1"/>
      <c r="G66" s="1"/>
      <c r="H66" s="1"/>
      <c r="I66" s="1"/>
    </row>
    <row r="67" spans="1:9" ht="21.75">
      <c r="A67" s="1"/>
      <c r="B67" s="1"/>
      <c r="C67" s="1"/>
      <c r="D67" s="1"/>
      <c r="E67" s="1"/>
      <c r="F67" s="1"/>
      <c r="G67" s="1"/>
      <c r="H67" s="1"/>
      <c r="I67" s="1"/>
    </row>
    <row r="68" spans="1:5" ht="21.75">
      <c r="A68" s="107"/>
      <c r="B68" s="108"/>
      <c r="C68" s="108"/>
      <c r="D68" s="14"/>
      <c r="E68" s="14"/>
    </row>
    <row r="69" spans="1:3" ht="21.75">
      <c r="A69" s="90"/>
      <c r="B69" s="90"/>
      <c r="C69" s="109"/>
    </row>
    <row r="70" spans="1:3" ht="21.75">
      <c r="A70" s="90"/>
      <c r="B70" s="90"/>
      <c r="C70" s="90"/>
    </row>
  </sheetData>
  <mergeCells count="15">
    <mergeCell ref="A57:E57"/>
    <mergeCell ref="A58:E58"/>
    <mergeCell ref="A5:A6"/>
    <mergeCell ref="B5:B6"/>
    <mergeCell ref="C5:C6"/>
    <mergeCell ref="A34:A35"/>
    <mergeCell ref="B34:B35"/>
    <mergeCell ref="C34:C35"/>
    <mergeCell ref="A24:E24"/>
    <mergeCell ref="A25:E25"/>
    <mergeCell ref="A26:E26"/>
    <mergeCell ref="A1:E1"/>
    <mergeCell ref="A2:E2"/>
    <mergeCell ref="A3:E3"/>
    <mergeCell ref="A23:E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C9" sqref="C9:D9"/>
    </sheetView>
  </sheetViews>
  <sheetFormatPr defaultColWidth="9.140625" defaultRowHeight="21.75"/>
  <cols>
    <col min="2" max="2" width="18.8515625" style="0" customWidth="1"/>
    <col min="3" max="3" width="12.421875" style="0" bestFit="1" customWidth="1"/>
    <col min="4" max="4" width="6.57421875" style="0" customWidth="1"/>
    <col min="5" max="5" width="11.00390625" style="0" bestFit="1" customWidth="1"/>
    <col min="7" max="7" width="10.00390625" style="0" bestFit="1" customWidth="1"/>
    <col min="8" max="8" width="5.57421875" style="0" customWidth="1"/>
    <col min="9" max="9" width="13.8515625" style="0" customWidth="1"/>
    <col min="10" max="10" width="3.8515625" style="0" customWidth="1"/>
    <col min="12" max="12" width="15.28125" style="0" customWidth="1"/>
    <col min="13" max="13" width="14.140625" style="0" customWidth="1"/>
  </cols>
  <sheetData>
    <row r="1" spans="1:13" ht="26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26.25">
      <c r="A2" s="216" t="s">
        <v>27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26.25">
      <c r="A3" s="216" t="s">
        <v>80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 ht="23.25">
      <c r="A4" s="217" t="s">
        <v>28</v>
      </c>
      <c r="B4" s="217"/>
      <c r="C4" s="217" t="s">
        <v>29</v>
      </c>
      <c r="D4" s="217"/>
      <c r="E4" s="217" t="s">
        <v>30</v>
      </c>
      <c r="F4" s="217"/>
      <c r="G4" s="217" t="s">
        <v>31</v>
      </c>
      <c r="H4" s="217"/>
      <c r="I4" s="217" t="s">
        <v>32</v>
      </c>
      <c r="J4" s="217"/>
      <c r="K4" s="217" t="s">
        <v>33</v>
      </c>
      <c r="L4" s="217"/>
      <c r="M4" s="4" t="s">
        <v>34</v>
      </c>
    </row>
    <row r="5" spans="1:13" ht="21.75">
      <c r="A5" s="5" t="s">
        <v>35</v>
      </c>
      <c r="B5" s="5"/>
      <c r="C5" s="214"/>
      <c r="D5" s="215"/>
      <c r="E5" s="214"/>
      <c r="F5" s="215"/>
      <c r="G5" s="214"/>
      <c r="H5" s="215"/>
      <c r="I5" s="214"/>
      <c r="J5" s="215"/>
      <c r="K5" s="214"/>
      <c r="L5" s="215"/>
      <c r="M5" s="3"/>
    </row>
    <row r="6" spans="1:13" ht="21.75">
      <c r="A6" s="214" t="s">
        <v>36</v>
      </c>
      <c r="B6" s="215"/>
      <c r="C6" s="218">
        <v>535334</v>
      </c>
      <c r="D6" s="219"/>
      <c r="E6" s="218"/>
      <c r="F6" s="219"/>
      <c r="G6" s="218"/>
      <c r="H6" s="219"/>
      <c r="I6" s="220">
        <f>C6+E6</f>
        <v>535334</v>
      </c>
      <c r="J6" s="221"/>
      <c r="K6" s="228" t="s">
        <v>46</v>
      </c>
      <c r="L6" s="229"/>
      <c r="M6" s="2">
        <v>6673050</v>
      </c>
    </row>
    <row r="7" spans="1:13" ht="21.75">
      <c r="A7" s="214" t="s">
        <v>37</v>
      </c>
      <c r="B7" s="215"/>
      <c r="C7" s="218">
        <v>3798953</v>
      </c>
      <c r="D7" s="219"/>
      <c r="E7" s="218"/>
      <c r="F7" s="219"/>
      <c r="G7" s="218"/>
      <c r="H7" s="219"/>
      <c r="I7" s="220">
        <f aca="true" t="shared" si="0" ref="I7:I16">C7+E7</f>
        <v>3798953</v>
      </c>
      <c r="J7" s="221"/>
      <c r="K7" s="228" t="s">
        <v>47</v>
      </c>
      <c r="L7" s="229"/>
      <c r="M7" s="2">
        <v>3004507</v>
      </c>
    </row>
    <row r="8" spans="1:13" ht="21.75">
      <c r="A8" s="5" t="s">
        <v>38</v>
      </c>
      <c r="B8" s="5"/>
      <c r="C8" s="218"/>
      <c r="D8" s="219"/>
      <c r="E8" s="218"/>
      <c r="F8" s="219"/>
      <c r="G8" s="218"/>
      <c r="H8" s="219"/>
      <c r="I8" s="220">
        <f t="shared" si="0"/>
        <v>0</v>
      </c>
      <c r="J8" s="221"/>
      <c r="K8" s="230" t="s">
        <v>48</v>
      </c>
      <c r="L8" s="231"/>
      <c r="M8" s="2">
        <v>1496268</v>
      </c>
    </row>
    <row r="9" spans="1:13" ht="21.75">
      <c r="A9" s="3" t="s">
        <v>39</v>
      </c>
      <c r="B9" s="3"/>
      <c r="C9" s="218">
        <v>2167056</v>
      </c>
      <c r="D9" s="219"/>
      <c r="E9" s="218">
        <v>28890</v>
      </c>
      <c r="F9" s="219"/>
      <c r="G9" s="218"/>
      <c r="H9" s="219"/>
      <c r="I9" s="220">
        <f t="shared" si="0"/>
        <v>2195946</v>
      </c>
      <c r="J9" s="221"/>
      <c r="K9" s="214"/>
      <c r="L9" s="215"/>
      <c r="M9" s="2"/>
    </row>
    <row r="10" spans="1:13" ht="21.75">
      <c r="A10" s="3" t="s">
        <v>40</v>
      </c>
      <c r="B10" s="3"/>
      <c r="C10" s="218">
        <v>202000</v>
      </c>
      <c r="D10" s="219"/>
      <c r="E10" s="218"/>
      <c r="F10" s="219"/>
      <c r="G10" s="218"/>
      <c r="H10" s="219"/>
      <c r="I10" s="220">
        <f t="shared" si="0"/>
        <v>202000</v>
      </c>
      <c r="J10" s="221"/>
      <c r="K10" s="214"/>
      <c r="L10" s="215"/>
      <c r="M10" s="2"/>
    </row>
    <row r="11" spans="1:13" ht="21.75">
      <c r="A11" s="3" t="s">
        <v>41</v>
      </c>
      <c r="B11" s="3"/>
      <c r="C11" s="218">
        <v>3321499</v>
      </c>
      <c r="D11" s="219"/>
      <c r="E11" s="218"/>
      <c r="F11" s="219"/>
      <c r="G11" s="218"/>
      <c r="H11" s="219"/>
      <c r="I11" s="220">
        <f t="shared" si="0"/>
        <v>3321499</v>
      </c>
      <c r="J11" s="221"/>
      <c r="K11" s="214"/>
      <c r="L11" s="215"/>
      <c r="M11" s="2"/>
    </row>
    <row r="12" spans="1:13" ht="21.75">
      <c r="A12" s="3" t="s">
        <v>42</v>
      </c>
      <c r="B12" s="3"/>
      <c r="C12" s="218">
        <v>6900</v>
      </c>
      <c r="D12" s="219"/>
      <c r="E12" s="218">
        <v>34470</v>
      </c>
      <c r="F12" s="219"/>
      <c r="G12" s="218"/>
      <c r="H12" s="219"/>
      <c r="I12" s="220">
        <f t="shared" si="0"/>
        <v>41370</v>
      </c>
      <c r="J12" s="221"/>
      <c r="K12" s="214"/>
      <c r="L12" s="215"/>
      <c r="M12" s="2"/>
    </row>
    <row r="13" spans="1:13" ht="21.75">
      <c r="A13" s="3" t="s">
        <v>43</v>
      </c>
      <c r="B13" s="3"/>
      <c r="C13" s="218">
        <v>777723</v>
      </c>
      <c r="D13" s="219"/>
      <c r="E13" s="218"/>
      <c r="F13" s="219"/>
      <c r="G13" s="218"/>
      <c r="H13" s="219"/>
      <c r="I13" s="220">
        <f t="shared" si="0"/>
        <v>777723</v>
      </c>
      <c r="J13" s="221"/>
      <c r="K13" s="214"/>
      <c r="L13" s="215"/>
      <c r="M13" s="2"/>
    </row>
    <row r="14" spans="1:13" ht="21.75">
      <c r="A14" s="3" t="s">
        <v>44</v>
      </c>
      <c r="B14" s="3"/>
      <c r="C14" s="218">
        <v>44000</v>
      </c>
      <c r="D14" s="219"/>
      <c r="E14" s="218"/>
      <c r="F14" s="219"/>
      <c r="G14" s="218"/>
      <c r="H14" s="219"/>
      <c r="I14" s="220">
        <f t="shared" si="0"/>
        <v>44000</v>
      </c>
      <c r="J14" s="221"/>
      <c r="K14" s="214"/>
      <c r="L14" s="215"/>
      <c r="M14" s="2"/>
    </row>
    <row r="15" spans="1:13" ht="21.75">
      <c r="A15" s="3" t="s">
        <v>45</v>
      </c>
      <c r="B15" s="3"/>
      <c r="C15" s="218">
        <v>257000</v>
      </c>
      <c r="D15" s="219"/>
      <c r="E15" s="218"/>
      <c r="F15" s="219"/>
      <c r="G15" s="218"/>
      <c r="H15" s="219"/>
      <c r="I15" s="220">
        <f t="shared" si="0"/>
        <v>257000</v>
      </c>
      <c r="J15" s="221"/>
      <c r="K15" s="214"/>
      <c r="L15" s="215"/>
      <c r="M15" s="2"/>
    </row>
    <row r="16" spans="1:13" ht="22.5" thickBot="1">
      <c r="A16" s="214"/>
      <c r="B16" s="215"/>
      <c r="C16" s="226">
        <f>SUM(C6:C15)</f>
        <v>11110465</v>
      </c>
      <c r="D16" s="227"/>
      <c r="E16" s="226">
        <f>SUM(E9:E15)</f>
        <v>63360</v>
      </c>
      <c r="F16" s="227"/>
      <c r="G16" s="226"/>
      <c r="H16" s="227"/>
      <c r="I16" s="224">
        <f t="shared" si="0"/>
        <v>11173825</v>
      </c>
      <c r="J16" s="225"/>
      <c r="K16" s="222"/>
      <c r="L16" s="223"/>
      <c r="M16" s="155"/>
    </row>
    <row r="17" spans="1:13" ht="21.75">
      <c r="A17" s="21"/>
      <c r="B17" s="21"/>
      <c r="C17" s="40"/>
      <c r="D17" s="40"/>
      <c r="E17" s="40"/>
      <c r="F17" s="40"/>
      <c r="G17" s="40"/>
      <c r="H17" s="40"/>
      <c r="I17" s="41"/>
      <c r="J17" s="41"/>
      <c r="K17" s="20"/>
      <c r="L17" s="20"/>
      <c r="M17" s="42"/>
    </row>
    <row r="18" ht="15.75" customHeight="1"/>
    <row r="19" spans="1:13" ht="21.75">
      <c r="A19" s="162" t="s">
        <v>25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</row>
    <row r="20" spans="1:13" ht="21.75">
      <c r="A20" s="162" t="s">
        <v>73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</row>
    <row r="21" spans="1:13" ht="21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21.75">
      <c r="A22" s="162" t="s">
        <v>69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</row>
    <row r="23" spans="1:13" ht="21.75">
      <c r="A23" s="162" t="s">
        <v>26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</row>
  </sheetData>
  <mergeCells count="76">
    <mergeCell ref="A16:B16"/>
    <mergeCell ref="K6:L6"/>
    <mergeCell ref="K7:L7"/>
    <mergeCell ref="K8:L8"/>
    <mergeCell ref="E14:F14"/>
    <mergeCell ref="E15:F15"/>
    <mergeCell ref="E16:F16"/>
    <mergeCell ref="E7:F7"/>
    <mergeCell ref="E8:F8"/>
    <mergeCell ref="E9:F9"/>
    <mergeCell ref="E13:F13"/>
    <mergeCell ref="G16:H16"/>
    <mergeCell ref="G12:H12"/>
    <mergeCell ref="G13:H13"/>
    <mergeCell ref="G14:H14"/>
    <mergeCell ref="G15:H15"/>
    <mergeCell ref="A22:M22"/>
    <mergeCell ref="I16:J16"/>
    <mergeCell ref="I10:J10"/>
    <mergeCell ref="I11:J11"/>
    <mergeCell ref="K11:L11"/>
    <mergeCell ref="K10:L10"/>
    <mergeCell ref="C16:D16"/>
    <mergeCell ref="G10:H10"/>
    <mergeCell ref="G11:H11"/>
    <mergeCell ref="A19:M19"/>
    <mergeCell ref="K13:L13"/>
    <mergeCell ref="K14:L14"/>
    <mergeCell ref="G7:H7"/>
    <mergeCell ref="A20:M20"/>
    <mergeCell ref="K9:L9"/>
    <mergeCell ref="G9:H9"/>
    <mergeCell ref="G8:H8"/>
    <mergeCell ref="E10:F10"/>
    <mergeCell ref="E11:F11"/>
    <mergeCell ref="E12:F12"/>
    <mergeCell ref="I8:J8"/>
    <mergeCell ref="I9:J9"/>
    <mergeCell ref="A23:M23"/>
    <mergeCell ref="I12:J12"/>
    <mergeCell ref="I13:J13"/>
    <mergeCell ref="I14:J14"/>
    <mergeCell ref="I15:J15"/>
    <mergeCell ref="K15:L15"/>
    <mergeCell ref="K16:L16"/>
    <mergeCell ref="K12:L12"/>
    <mergeCell ref="C8:D8"/>
    <mergeCell ref="C9:D9"/>
    <mergeCell ref="I5:J5"/>
    <mergeCell ref="K5:L5"/>
    <mergeCell ref="E6:F6"/>
    <mergeCell ref="G6:H6"/>
    <mergeCell ref="E5:F5"/>
    <mergeCell ref="G5:H5"/>
    <mergeCell ref="I6:J6"/>
    <mergeCell ref="I7:J7"/>
    <mergeCell ref="C14:D14"/>
    <mergeCell ref="C15:D15"/>
    <mergeCell ref="A6:B6"/>
    <mergeCell ref="A7:B7"/>
    <mergeCell ref="C10:D10"/>
    <mergeCell ref="C11:D11"/>
    <mergeCell ref="C12:D12"/>
    <mergeCell ref="C13:D13"/>
    <mergeCell ref="C6:D6"/>
    <mergeCell ref="C7:D7"/>
    <mergeCell ref="C5:D5"/>
    <mergeCell ref="A1:M1"/>
    <mergeCell ref="A2:M2"/>
    <mergeCell ref="A3:M3"/>
    <mergeCell ref="A4:B4"/>
    <mergeCell ref="C4:D4"/>
    <mergeCell ref="E4:F4"/>
    <mergeCell ref="G4:H4"/>
    <mergeCell ref="I4:J4"/>
    <mergeCell ref="K4:L4"/>
  </mergeCells>
  <printOptions/>
  <pageMargins left="0.75" right="0.75" top="0.66" bottom="0.9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ห</dc:creator>
  <cp:keywords/>
  <dc:description/>
  <cp:lastModifiedBy>Controlwizard@Hotmail.com</cp:lastModifiedBy>
  <cp:lastPrinted>2002-03-25T22:26:06Z</cp:lastPrinted>
  <dcterms:created xsi:type="dcterms:W3CDTF">2006-11-29T05:50:44Z</dcterms:created>
  <dcterms:modified xsi:type="dcterms:W3CDTF">2002-03-25T22:27:37Z</dcterms:modified>
  <cp:category/>
  <cp:version/>
  <cp:contentType/>
  <cp:contentStatus/>
</cp:coreProperties>
</file>